
<file path=[Content_Types].xml><?xml version="1.0" encoding="utf-8"?>
<Types xmlns="http://schemas.openxmlformats.org/package/2006/content-types">
  <Default Extension="gif" ContentType="image/gi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2.xml" ContentType="application/vnd.openxmlformats-officedocument.drawing+xml"/>
  <Override PartName="/xl/ctrlProps/ctrlProp1.xml" ContentType="application/vnd.ms-excel.controlproperti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3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4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Pavan\Desktop\assignments\"/>
    </mc:Choice>
  </mc:AlternateContent>
  <xr:revisionPtr revIDLastSave="0" documentId="13_ncr:1_{5D91696A-E054-48A6-B89A-6E3C43F9DC5B}" xr6:coauthVersionLast="47" xr6:coauthVersionMax="47" xr10:uidLastSave="{00000000-0000-0000-0000-000000000000}"/>
  <bookViews>
    <workbookView xWindow="-98" yWindow="-98" windowWidth="24196" windowHeight="14476" xr2:uid="{3920E30F-C139-4384-981B-A6F0A8C374DD}"/>
  </bookViews>
  <sheets>
    <sheet name="DASHBOARD-1" sheetId="6" r:id="rId1"/>
    <sheet name="DASHBOARD-2" sheetId="8" r:id="rId2"/>
    <sheet name="Sheet3" sheetId="7" r:id="rId3"/>
    <sheet name="COMBINED DATA" sheetId="5" r:id="rId4"/>
    <sheet name="UserDetails csv" sheetId="4" r:id="rId5"/>
    <sheet name="OrderDetails csv" sheetId="3" r:id="rId6"/>
    <sheet name="CookingSessions csv" sheetId="2" r:id="rId7"/>
  </sheets>
  <definedNames>
    <definedName name="ExternalData_1" localSheetId="6" hidden="1">'CookingSessions csv'!$A$1:$H$17</definedName>
    <definedName name="ExternalData_2" localSheetId="5" hidden="1">'OrderDetails csv'!$A$1:$J$17</definedName>
    <definedName name="ExternalData_3" localSheetId="4" hidden="1">'UserDetails csv'!$A$1:$I$11</definedName>
    <definedName name="ExternalData_4" localSheetId="3" hidden="1">'COMBINED DATA'!$A$1:$M$17</definedName>
  </definedNames>
  <calcPr calcId="191029"/>
  <pivotCaches>
    <pivotCache cacheId="0" r:id="rId8"/>
    <pivotCache cacheId="3" r:id="rId9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16" i="4" l="1"/>
  <c r="A22" i="5"/>
  <c r="C22" i="5"/>
  <c r="B22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CE533DF-27A0-441E-AAB8-DF1EEB68CE65}" keepAlive="1" name="Query - CookingSessions csv" description="Connection to the 'CookingSessions csv' query in the workbook." type="5" refreshedVersion="8" background="1" saveData="1">
    <dbPr connection="Provider=Microsoft.Mashup.OleDb.1;Data Source=$Workbook$;Location=&quot;CookingSessions csv&quot;;Extended Properties=&quot;&quot;" command="SELECT * FROM [CookingSessions csv]"/>
  </connection>
  <connection id="2" xr16:uid="{70563E09-2D69-4973-B62C-36C40A81909B}" keepAlive="1" name="Query - DATA" description="Connection to the 'DATA' query in the workbook." type="5" refreshedVersion="8" background="1" saveData="1">
    <dbPr connection="Provider=Microsoft.Mashup.OleDb.1;Data Source=$Workbook$;Location=DATA;Extended Properties=&quot;&quot;" command="SELECT * FROM [DATA]"/>
  </connection>
  <connection id="3" xr16:uid="{0BCD1D9C-8F9B-496E-9045-83DB0194C94C}" keepAlive="1" name="Query - OrderDetails csv" description="Connection to the 'OrderDetails csv' query in the workbook." type="5" refreshedVersion="8" background="1" saveData="1">
    <dbPr connection="Provider=Microsoft.Mashup.OleDb.1;Data Source=$Workbook$;Location=&quot;OrderDetails csv&quot;;Extended Properties=&quot;&quot;" command="SELECT * FROM [OrderDetails csv]"/>
  </connection>
  <connection id="4" xr16:uid="{76533693-438E-472C-8955-96557F82FA5D}" keepAlive="1" name="Query - UserDetails csv" description="Connection to the 'UserDetails csv' query in the workbook." type="5" refreshedVersion="8" background="1" saveData="1">
    <dbPr connection="Provider=Microsoft.Mashup.OleDb.1;Data Source=$Workbook$;Location=&quot;UserDetails csv&quot;;Extended Properties=&quot;&quot;" command="SELECT * FROM [UserDetails csv]"/>
  </connection>
</connections>
</file>

<file path=xl/sharedStrings.xml><?xml version="1.0" encoding="utf-8"?>
<sst xmlns="http://schemas.openxmlformats.org/spreadsheetml/2006/main" count="441" uniqueCount="114">
  <si>
    <t>Session ID</t>
  </si>
  <si>
    <t>User ID</t>
  </si>
  <si>
    <t>Dish Name</t>
  </si>
  <si>
    <t>Meal Type</t>
  </si>
  <si>
    <t>Session Start</t>
  </si>
  <si>
    <t>Session End</t>
  </si>
  <si>
    <t>Duration (mins)</t>
  </si>
  <si>
    <t>Session Rating</t>
  </si>
  <si>
    <t>S001</t>
  </si>
  <si>
    <t>U001</t>
  </si>
  <si>
    <t>Spaghetti</t>
  </si>
  <si>
    <t>Dinner</t>
  </si>
  <si>
    <t>S002</t>
  </si>
  <si>
    <t>U002</t>
  </si>
  <si>
    <t>Caesar Salad</t>
  </si>
  <si>
    <t>Lunch</t>
  </si>
  <si>
    <t>S003</t>
  </si>
  <si>
    <t>U003</t>
  </si>
  <si>
    <t>Grilled Chicken</t>
  </si>
  <si>
    <t>S004</t>
  </si>
  <si>
    <t>Pancakes</t>
  </si>
  <si>
    <t>Breakfast</t>
  </si>
  <si>
    <t>S005</t>
  </si>
  <si>
    <t>U004</t>
  </si>
  <si>
    <t>S006</t>
  </si>
  <si>
    <t>S007</t>
  </si>
  <si>
    <t>U005</t>
  </si>
  <si>
    <t>S008</t>
  </si>
  <si>
    <t>Veggie Burger</t>
  </si>
  <si>
    <t>S009</t>
  </si>
  <si>
    <t>S010</t>
  </si>
  <si>
    <t>Oatmeal</t>
  </si>
  <si>
    <t>S011</t>
  </si>
  <si>
    <t>S012</t>
  </si>
  <si>
    <t>S013</t>
  </si>
  <si>
    <t>S014</t>
  </si>
  <si>
    <t>U006</t>
  </si>
  <si>
    <t>S015</t>
  </si>
  <si>
    <t>U007</t>
  </si>
  <si>
    <t>S016</t>
  </si>
  <si>
    <t>U008</t>
  </si>
  <si>
    <t>Order ID</t>
  </si>
  <si>
    <t>Order Date</t>
  </si>
  <si>
    <t>Order Status</t>
  </si>
  <si>
    <t>Amount (USD)</t>
  </si>
  <si>
    <t>Time of Day</t>
  </si>
  <si>
    <t>Rating</t>
  </si>
  <si>
    <t>Completed</t>
  </si>
  <si>
    <t>Night</t>
  </si>
  <si>
    <t>Day</t>
  </si>
  <si>
    <t>Canceled</t>
  </si>
  <si>
    <t>N/A</t>
  </si>
  <si>
    <t>Morning</t>
  </si>
  <si>
    <t>User Name</t>
  </si>
  <si>
    <t>Age</t>
  </si>
  <si>
    <t>Location</t>
  </si>
  <si>
    <t>Registration Date</t>
  </si>
  <si>
    <t>Phone</t>
  </si>
  <si>
    <t>Email</t>
  </si>
  <si>
    <t>Favorite Meal</t>
  </si>
  <si>
    <t>Total Orders</t>
  </si>
  <si>
    <t>Alice Johnson</t>
  </si>
  <si>
    <t>New York</t>
  </si>
  <si>
    <t>123-456-7890</t>
  </si>
  <si>
    <t>alice@email.com</t>
  </si>
  <si>
    <t>Bob Smith</t>
  </si>
  <si>
    <t>Los Angeles</t>
  </si>
  <si>
    <t>987-654-3210</t>
  </si>
  <si>
    <t>bob@email.com</t>
  </si>
  <si>
    <t>Charlie Lee</t>
  </si>
  <si>
    <t>Chicago</t>
  </si>
  <si>
    <t>555-123-4567</t>
  </si>
  <si>
    <t>charlie@email.com</t>
  </si>
  <si>
    <t>David Brown</t>
  </si>
  <si>
    <t>San Francisco</t>
  </si>
  <si>
    <t>444-333-2222</t>
  </si>
  <si>
    <t>david@email.com</t>
  </si>
  <si>
    <t>Emma White</t>
  </si>
  <si>
    <t>Seattle</t>
  </si>
  <si>
    <t>777-888-9999</t>
  </si>
  <si>
    <t>emma@email.com</t>
  </si>
  <si>
    <t>Frank Green</t>
  </si>
  <si>
    <t>Austin</t>
  </si>
  <si>
    <t>888-777-6666</t>
  </si>
  <si>
    <t>frank@email.com</t>
  </si>
  <si>
    <t>Grace King</t>
  </si>
  <si>
    <t>Boston</t>
  </si>
  <si>
    <t>999-888-7777</t>
  </si>
  <si>
    <t>grace@email.com</t>
  </si>
  <si>
    <t>Henry Lee</t>
  </si>
  <si>
    <t>Miami</t>
  </si>
  <si>
    <t>101-202-3030</t>
  </si>
  <si>
    <t>henry@email.com</t>
  </si>
  <si>
    <t>U009</t>
  </si>
  <si>
    <t>Irene Moore</t>
  </si>
  <si>
    <t>Dallas</t>
  </si>
  <si>
    <t>202-303-4040</t>
  </si>
  <si>
    <t>irene@email.com</t>
  </si>
  <si>
    <t>U010</t>
  </si>
  <si>
    <t>Jack White</t>
  </si>
  <si>
    <t>Phoenix</t>
  </si>
  <si>
    <t>303-404-5050</t>
  </si>
  <si>
    <t>jack@email.com</t>
  </si>
  <si>
    <t>Row Labels</t>
  </si>
  <si>
    <t>Grand Total</t>
  </si>
  <si>
    <t>Count of User ID</t>
  </si>
  <si>
    <t>Count of Order ID</t>
  </si>
  <si>
    <t>Max of Duration (mins)</t>
  </si>
  <si>
    <t>Sum of Amount (USD)</t>
  </si>
  <si>
    <t>Max of Session Rating</t>
  </si>
  <si>
    <t>Sum of Total Orders</t>
  </si>
  <si>
    <t>Total Dishes</t>
  </si>
  <si>
    <t>Average Rating</t>
  </si>
  <si>
    <t>toatal users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</si>
</sst>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9" formatCode="0.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22" fontId="0" fillId="0" borderId="0" xfId="0" applyNumberFormat="1"/>
    <xf numFmtId="14" fontId="0" fillId="0" borderId="0" xfId="0" applyNumberFormat="1"/>
    <xf numFmtId="0" fontId="0" fillId="2" borderId="0" xfId="0" applyFill="1"/>
    <xf numFmtId="0" fontId="0" fillId="0" borderId="0" xfId="0" pivotButton="1"/>
    <xf numFmtId="0" fontId="0" fillId="0" borderId="0" xfId="0" applyAlignment="1">
      <alignment horizontal="left"/>
    </xf>
    <xf numFmtId="10" fontId="0" fillId="0" borderId="0" xfId="0" applyNumberFormat="1"/>
    <xf numFmtId="0" fontId="1" fillId="0" borderId="0" xfId="0" applyFont="1"/>
    <xf numFmtId="169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31">
    <dxf>
      <numFmt numFmtId="27" formatCode="dd/mm/yyyy\ hh:mm"/>
    </dxf>
    <dxf>
      <numFmt numFmtId="27" formatCode="dd/mm/yyyy\ hh:mm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9" formatCode="dd/mm/yyyy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9" formatCode="dd/mm/yyyy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9" formatCode="dd/mm/yyyy"/>
    </dxf>
    <dxf>
      <numFmt numFmtId="27" formatCode="dd/mm/yyyy\ hh:mm"/>
    </dxf>
    <dxf>
      <numFmt numFmtId="27" formatCode="dd/mm/yyyy\ hh:mm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4" formatCode="0.00%"/>
    </dxf>
    <dxf>
      <numFmt numFmtId="0" formatCode="General"/>
    </dxf>
  </dxfs>
  <tableStyles count="0" defaultTableStyle="TableStyleMedium2" defaultPivotStyle="PivotStyleLight16"/>
  <colors>
    <mruColors>
      <color rgb="FF381C8D"/>
      <color rgb="FFFF7F0D"/>
      <color rgb="FFF78009"/>
      <color rgb="FFF4EFD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Popular Dishes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2656300068648652E-2"/>
          <c:y val="0.18900789402572835"/>
          <c:w val="0.91725438560640926"/>
          <c:h val="0.5939178638245715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Sheet3!$B$3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Sheet3!$A$4:$A$10</c:f>
              <c:strCache>
                <c:ptCount val="6"/>
                <c:pt idx="0">
                  <c:v>Grilled Chicken</c:v>
                </c:pt>
                <c:pt idx="1">
                  <c:v>Spaghetti</c:v>
                </c:pt>
                <c:pt idx="2">
                  <c:v>Caesar Salad</c:v>
                </c:pt>
                <c:pt idx="3">
                  <c:v>Veggie Burger</c:v>
                </c:pt>
                <c:pt idx="4">
                  <c:v>Pancakes</c:v>
                </c:pt>
                <c:pt idx="5">
                  <c:v>Oatmeal</c:v>
                </c:pt>
              </c:strCache>
            </c:strRef>
          </c:cat>
          <c:val>
            <c:numRef>
              <c:f>Sheet3!$B$4:$B$10</c:f>
              <c:numCache>
                <c:formatCode>General</c:formatCode>
                <c:ptCount val="6"/>
                <c:pt idx="0">
                  <c:v>4</c:v>
                </c:pt>
                <c:pt idx="1">
                  <c:v>4</c:v>
                </c:pt>
                <c:pt idx="2">
                  <c:v>3</c:v>
                </c:pt>
                <c:pt idx="3">
                  <c:v>2</c:v>
                </c:pt>
                <c:pt idx="4">
                  <c:v>2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B41-4603-9F6B-A55B554CC8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71963280"/>
        <c:axId val="1971961360"/>
      </c:barChart>
      <c:catAx>
        <c:axId val="1971963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971961360"/>
        <c:crosses val="autoZero"/>
        <c:auto val="1"/>
        <c:lblAlgn val="ctr"/>
        <c:lblOffset val="100"/>
        <c:noMultiLvlLbl val="0"/>
      </c:catAx>
      <c:valAx>
        <c:axId val="197196136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971963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IN" sz="1200" b="1" i="0" u="none" strike="noStrike" baseline="0">
                <a:solidFill>
                  <a:srgbClr val="FF7F0D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Cooking Session Duration</a:t>
            </a:r>
            <a:endParaRPr lang="en-US" b="1">
              <a:solidFill>
                <a:srgbClr val="FF7F0D"/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Sheet3!$X$3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Sheet3!$W$4:$W$10</c:f>
              <c:strCache>
                <c:ptCount val="6"/>
                <c:pt idx="0">
                  <c:v>Caesar Salad</c:v>
                </c:pt>
                <c:pt idx="1">
                  <c:v>Grilled Chicken</c:v>
                </c:pt>
                <c:pt idx="2">
                  <c:v>Oatmeal</c:v>
                </c:pt>
                <c:pt idx="3">
                  <c:v>Pancakes</c:v>
                </c:pt>
                <c:pt idx="4">
                  <c:v>Spaghetti</c:v>
                </c:pt>
                <c:pt idx="5">
                  <c:v>Veggie Burger</c:v>
                </c:pt>
              </c:strCache>
            </c:strRef>
          </c:cat>
          <c:val>
            <c:numRef>
              <c:f>Sheet3!$X$4:$X$10</c:f>
              <c:numCache>
                <c:formatCode>General</c:formatCode>
                <c:ptCount val="6"/>
                <c:pt idx="0">
                  <c:v>30</c:v>
                </c:pt>
                <c:pt idx="1">
                  <c:v>45</c:v>
                </c:pt>
                <c:pt idx="2">
                  <c:v>10</c:v>
                </c:pt>
                <c:pt idx="3">
                  <c:v>30</c:v>
                </c:pt>
                <c:pt idx="4">
                  <c:v>40</c:v>
                </c:pt>
                <c:pt idx="5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1FA-41FE-A937-693FF8EE16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5702863"/>
        <c:axId val="1095715823"/>
      </c:barChart>
      <c:catAx>
        <c:axId val="1095702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095715823"/>
        <c:crosses val="autoZero"/>
        <c:auto val="1"/>
        <c:lblAlgn val="ctr"/>
        <c:lblOffset val="100"/>
        <c:noMultiLvlLbl val="0"/>
      </c:catAx>
      <c:valAx>
        <c:axId val="109571582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957028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DEVARAKONDA.xlsx]Sheet3!PivotTable7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IN" sz="1200" b="1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IN" sz="12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Peak Order Times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IN" sz="1200" b="1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Sheet3!$AE$3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Sheet3!$AD$4:$AD$7</c:f>
              <c:strCache>
                <c:ptCount val="3"/>
                <c:pt idx="0">
                  <c:v>Breakfast</c:v>
                </c:pt>
                <c:pt idx="1">
                  <c:v>Dinner</c:v>
                </c:pt>
                <c:pt idx="2">
                  <c:v>Lunch</c:v>
                </c:pt>
              </c:strCache>
            </c:strRef>
          </c:cat>
          <c:val>
            <c:numRef>
              <c:f>Sheet3!$AE$4:$AE$7</c:f>
              <c:numCache>
                <c:formatCode>General</c:formatCode>
                <c:ptCount val="3"/>
                <c:pt idx="0">
                  <c:v>3</c:v>
                </c:pt>
                <c:pt idx="1">
                  <c:v>8</c:v>
                </c:pt>
                <c:pt idx="2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A2-4B16-AA94-1E747758E2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5713903"/>
        <c:axId val="1095690863"/>
      </c:barChart>
      <c:catAx>
        <c:axId val="1095713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095690863"/>
        <c:crosses val="autoZero"/>
        <c:auto val="1"/>
        <c:lblAlgn val="ctr"/>
        <c:lblOffset val="100"/>
        <c:noMultiLvlLbl val="0"/>
      </c:catAx>
      <c:valAx>
        <c:axId val="109569086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95713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DEVARAKONDA.xlsx]Sheet3!PivotTable9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08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r>
              <a:rPr lang="en-US">
                <a:solidFill>
                  <a:srgbClr val="FF7F0D"/>
                </a:solidFill>
              </a:rPr>
              <a:t>Rating</a:t>
            </a:r>
            <a:r>
              <a:rPr lang="en-US" baseline="0">
                <a:solidFill>
                  <a:srgbClr val="FF7F0D"/>
                </a:solidFill>
              </a:rPr>
              <a:t> by Session Time</a:t>
            </a:r>
            <a:endParaRPr lang="en-US">
              <a:solidFill>
                <a:srgbClr val="FF7F0D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8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Sheet3!$AS$2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 algn="ctr">
                  <a:defRPr lang="en-US" sz="9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Sheet3!$AR$3:$AR$9</c:f>
              <c:strCache>
                <c:ptCount val="6"/>
                <c:pt idx="0">
                  <c:v>10</c:v>
                </c:pt>
                <c:pt idx="1">
                  <c:v>15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45</c:v>
                </c:pt>
              </c:strCache>
            </c:strRef>
          </c:cat>
          <c:val>
            <c:numRef>
              <c:f>Sheet3!$AS$3:$AS$9</c:f>
              <c:numCache>
                <c:formatCode>General</c:formatCode>
                <c:ptCount val="6"/>
                <c:pt idx="0">
                  <c:v>4.0999999999999996</c:v>
                </c:pt>
                <c:pt idx="1">
                  <c:v>4.7</c:v>
                </c:pt>
                <c:pt idx="2">
                  <c:v>4.4000000000000004</c:v>
                </c:pt>
                <c:pt idx="3">
                  <c:v>4.5999999999999996</c:v>
                </c:pt>
                <c:pt idx="4">
                  <c:v>5</c:v>
                </c:pt>
                <c:pt idx="5">
                  <c:v>4.8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BF-4BAC-B902-5844BE63CD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4199407"/>
        <c:axId val="244186447"/>
      </c:barChart>
      <c:catAx>
        <c:axId val="2441994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244186447"/>
        <c:crosses val="autoZero"/>
        <c:auto val="1"/>
        <c:lblAlgn val="ctr"/>
        <c:lblOffset val="100"/>
        <c:noMultiLvlLbl val="0"/>
      </c:catAx>
      <c:valAx>
        <c:axId val="244186447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2441994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chemeClr val="tx1"/>
          </a:solidFill>
          <a:latin typeface="Times New Roman" panose="02020603050405020304" pitchFamily="18" charset="0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DEVARAKONDA.xlsx]Sheet3!PivotTable8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IN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IN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Revenue Insights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IN" sz="1400" b="1" i="0" u="none" strike="noStrike" kern="1200" spc="0" baseline="0">
              <a:solidFill>
                <a:srgbClr val="FF7F0D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$$-409]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$$-409]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$$-409]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Sheet3!$AM$2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$$-409]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Sheet3!$AL$3:$AL$9</c:f>
              <c:strCache>
                <c:ptCount val="6"/>
                <c:pt idx="0">
                  <c:v>Caesar Salad</c:v>
                </c:pt>
                <c:pt idx="1">
                  <c:v>Grilled Chicken</c:v>
                </c:pt>
                <c:pt idx="2">
                  <c:v>Oatmeal</c:v>
                </c:pt>
                <c:pt idx="3">
                  <c:v>Pancakes</c:v>
                </c:pt>
                <c:pt idx="4">
                  <c:v>Spaghetti</c:v>
                </c:pt>
                <c:pt idx="5">
                  <c:v>Veggie Burger</c:v>
                </c:pt>
              </c:strCache>
            </c:strRef>
          </c:cat>
          <c:val>
            <c:numRef>
              <c:f>Sheet3!$AM$3:$AM$9</c:f>
              <c:numCache>
                <c:formatCode>General</c:formatCode>
                <c:ptCount val="6"/>
                <c:pt idx="0">
                  <c:v>28</c:v>
                </c:pt>
                <c:pt idx="1">
                  <c:v>51</c:v>
                </c:pt>
                <c:pt idx="2">
                  <c:v>7</c:v>
                </c:pt>
                <c:pt idx="3">
                  <c:v>16.5</c:v>
                </c:pt>
                <c:pt idx="4">
                  <c:v>55.5</c:v>
                </c:pt>
                <c:pt idx="5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4E7-4DC0-820B-E977A568C3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7741631"/>
        <c:axId val="417751231"/>
      </c:barChart>
      <c:catAx>
        <c:axId val="4177416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417751231"/>
        <c:crosses val="autoZero"/>
        <c:auto val="1"/>
        <c:lblAlgn val="ctr"/>
        <c:lblOffset val="100"/>
        <c:noMultiLvlLbl val="0"/>
      </c:catAx>
      <c:valAx>
        <c:axId val="417751231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177416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DEVARAKONDA.xlsx]UserDetails csv!PivotTable10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Total Orders by Users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rgbClr val="FF7F0D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'UserDetails csv'!$M$3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9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'UserDetails csv'!$L$4:$L$14</c:f>
              <c:strCache>
                <c:ptCount val="10"/>
                <c:pt idx="0">
                  <c:v>U001</c:v>
                </c:pt>
                <c:pt idx="1">
                  <c:v>U002</c:v>
                </c:pt>
                <c:pt idx="2">
                  <c:v>U003</c:v>
                </c:pt>
                <c:pt idx="3">
                  <c:v>U004</c:v>
                </c:pt>
                <c:pt idx="4">
                  <c:v>U005</c:v>
                </c:pt>
                <c:pt idx="5">
                  <c:v>U006</c:v>
                </c:pt>
                <c:pt idx="6">
                  <c:v>U007</c:v>
                </c:pt>
                <c:pt idx="7">
                  <c:v>U008</c:v>
                </c:pt>
                <c:pt idx="8">
                  <c:v>U009</c:v>
                </c:pt>
                <c:pt idx="9">
                  <c:v>U010</c:v>
                </c:pt>
              </c:strCache>
            </c:strRef>
          </c:cat>
          <c:val>
            <c:numRef>
              <c:f>'UserDetails csv'!$M$4:$M$14</c:f>
              <c:numCache>
                <c:formatCode>General</c:formatCode>
                <c:ptCount val="10"/>
                <c:pt idx="0">
                  <c:v>12</c:v>
                </c:pt>
                <c:pt idx="1">
                  <c:v>8</c:v>
                </c:pt>
                <c:pt idx="2">
                  <c:v>15</c:v>
                </c:pt>
                <c:pt idx="3">
                  <c:v>10</c:v>
                </c:pt>
                <c:pt idx="4">
                  <c:v>9</c:v>
                </c:pt>
                <c:pt idx="5">
                  <c:v>7</c:v>
                </c:pt>
                <c:pt idx="6">
                  <c:v>14</c:v>
                </c:pt>
                <c:pt idx="7">
                  <c:v>5</c:v>
                </c:pt>
                <c:pt idx="8">
                  <c:v>6</c:v>
                </c:pt>
                <c:pt idx="9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D9-4D21-AFFB-1A57FE2221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95255999"/>
        <c:axId val="1295256479"/>
      </c:barChart>
      <c:catAx>
        <c:axId val="12952559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295256479"/>
        <c:crosses val="autoZero"/>
        <c:auto val="1"/>
        <c:lblAlgn val="ctr"/>
        <c:lblOffset val="100"/>
        <c:noMultiLvlLbl val="0"/>
      </c:catAx>
      <c:valAx>
        <c:axId val="1295256479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2952559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DEVARAKONDA.xlsx]UserDetails csv!PivotTable11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IN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IN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Total Orders By Location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IN" sz="1400" b="1" i="0" u="none" strike="noStrike" kern="1200" spc="0" baseline="0">
              <a:solidFill>
                <a:srgbClr val="FF7F0D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'UserDetails csv'!$Q$3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9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'UserDetails csv'!$P$4:$P$14</c:f>
              <c:strCache>
                <c:ptCount val="10"/>
                <c:pt idx="0">
                  <c:v>Austin</c:v>
                </c:pt>
                <c:pt idx="1">
                  <c:v>Boston</c:v>
                </c:pt>
                <c:pt idx="2">
                  <c:v>Chicago</c:v>
                </c:pt>
                <c:pt idx="3">
                  <c:v>Dallas</c:v>
                </c:pt>
                <c:pt idx="4">
                  <c:v>Los Angeles</c:v>
                </c:pt>
                <c:pt idx="5">
                  <c:v>Miami</c:v>
                </c:pt>
                <c:pt idx="6">
                  <c:v>New York</c:v>
                </c:pt>
                <c:pt idx="7">
                  <c:v>Phoenix</c:v>
                </c:pt>
                <c:pt idx="8">
                  <c:v>San Francisco</c:v>
                </c:pt>
                <c:pt idx="9">
                  <c:v>Seattle</c:v>
                </c:pt>
              </c:strCache>
            </c:strRef>
          </c:cat>
          <c:val>
            <c:numRef>
              <c:f>'UserDetails csv'!$Q$4:$Q$14</c:f>
              <c:numCache>
                <c:formatCode>General</c:formatCode>
                <c:ptCount val="10"/>
                <c:pt idx="0">
                  <c:v>7</c:v>
                </c:pt>
                <c:pt idx="1">
                  <c:v>14</c:v>
                </c:pt>
                <c:pt idx="2">
                  <c:v>15</c:v>
                </c:pt>
                <c:pt idx="3">
                  <c:v>6</c:v>
                </c:pt>
                <c:pt idx="4">
                  <c:v>8</c:v>
                </c:pt>
                <c:pt idx="5">
                  <c:v>5</c:v>
                </c:pt>
                <c:pt idx="6">
                  <c:v>12</c:v>
                </c:pt>
                <c:pt idx="7">
                  <c:v>8</c:v>
                </c:pt>
                <c:pt idx="8">
                  <c:v>10</c:v>
                </c:pt>
                <c:pt idx="9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CB-4D1F-B3BA-9C7AD02772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95282399"/>
        <c:axId val="1295282879"/>
      </c:barChart>
      <c:catAx>
        <c:axId val="1295282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295282879"/>
        <c:crosses val="autoZero"/>
        <c:auto val="1"/>
        <c:lblAlgn val="ctr"/>
        <c:lblOffset val="100"/>
        <c:noMultiLvlLbl val="0"/>
      </c:catAx>
      <c:valAx>
        <c:axId val="1295282879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2952823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DEVARAKONDA.xlsx]UserDetails csv!PivotTable1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Total Orders By Meal Type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rgbClr val="FF7F0D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'UserDetails csv'!$X$3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58B-4461-B30C-CDF7178F4AB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58B-4461-B30C-CDF7178F4AB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258B-4461-B30C-CDF7178F4AB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'UserDetails csv'!$W$4:$W$7</c:f>
              <c:strCache>
                <c:ptCount val="3"/>
                <c:pt idx="0">
                  <c:v>Breakfast</c:v>
                </c:pt>
                <c:pt idx="1">
                  <c:v>Dinner</c:v>
                </c:pt>
                <c:pt idx="2">
                  <c:v>Lunch</c:v>
                </c:pt>
              </c:strCache>
            </c:strRef>
          </c:cat>
          <c:val>
            <c:numRef>
              <c:f>'UserDetails csv'!$X$4:$X$7</c:f>
              <c:numCache>
                <c:formatCode>General</c:formatCode>
                <c:ptCount val="3"/>
                <c:pt idx="0">
                  <c:v>29</c:v>
                </c:pt>
                <c:pt idx="1">
                  <c:v>42</c:v>
                </c:pt>
                <c:pt idx="2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58B-4461-B30C-CDF7178F4A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Popular Dishes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Sheet3!$A$4:$A$10</c:f>
              <c:strCache>
                <c:ptCount val="6"/>
                <c:pt idx="0">
                  <c:v>Grilled Chicken</c:v>
                </c:pt>
                <c:pt idx="1">
                  <c:v>Spaghetti</c:v>
                </c:pt>
                <c:pt idx="2">
                  <c:v>Caesar Salad</c:v>
                </c:pt>
                <c:pt idx="3">
                  <c:v>Veggie Burger</c:v>
                </c:pt>
                <c:pt idx="4">
                  <c:v>Pancakes</c:v>
                </c:pt>
                <c:pt idx="5">
                  <c:v>Oatmeal</c:v>
                </c:pt>
              </c:strCache>
            </c:strRef>
          </c:cat>
          <c:val>
            <c:numRef>
              <c:f>Sheet3!$B$4:$B$10</c:f>
              <c:numCache>
                <c:formatCode>General</c:formatCode>
                <c:ptCount val="6"/>
                <c:pt idx="0">
                  <c:v>4</c:v>
                </c:pt>
                <c:pt idx="1">
                  <c:v>4</c:v>
                </c:pt>
                <c:pt idx="2">
                  <c:v>3</c:v>
                </c:pt>
                <c:pt idx="3">
                  <c:v>2</c:v>
                </c:pt>
                <c:pt idx="4">
                  <c:v>2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5B-4BCC-9E71-3810B2398D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71963280"/>
        <c:axId val="1971961360"/>
      </c:barChart>
      <c:catAx>
        <c:axId val="1971963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971961360"/>
        <c:crosses val="autoZero"/>
        <c:auto val="1"/>
        <c:lblAlgn val="ctr"/>
        <c:lblOffset val="100"/>
        <c:noMultiLvlLbl val="0"/>
      </c:catAx>
      <c:valAx>
        <c:axId val="197196136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971963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DEVARAKONDA.xlsx]Sheet3!PivotTable3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Meal Type Analysis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FF0000"/>
          </a:solidFill>
          <a:ln>
            <a:noFill/>
          </a:ln>
          <a:effectLst/>
        </c:spPr>
      </c:pivotFmt>
      <c:pivotFmt>
        <c:idx val="2"/>
        <c:spPr>
          <a:solidFill>
            <a:srgbClr val="00B050"/>
          </a:solidFill>
          <a:ln>
            <a:noFill/>
          </a:ln>
          <a:effectLst/>
        </c:spPr>
      </c:pivotFmt>
      <c:pivotFmt>
        <c:idx val="3"/>
        <c:spPr>
          <a:solidFill>
            <a:srgbClr val="FFFF00"/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Sheet3!$J$3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FFFF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4611-4DD8-8851-152D4103C3A7}"/>
              </c:ext>
            </c:extLst>
          </c:dPt>
          <c:dPt>
            <c:idx val="1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611-4DD8-8851-152D4103C3A7}"/>
              </c:ext>
            </c:extLst>
          </c:dPt>
          <c:dPt>
            <c:idx val="2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4611-4DD8-8851-152D4103C3A7}"/>
              </c:ext>
            </c:extLst>
          </c:dPt>
          <c:cat>
            <c:strRef>
              <c:f>Sheet3!$I$4:$I$7</c:f>
              <c:strCache>
                <c:ptCount val="3"/>
                <c:pt idx="0">
                  <c:v>Breakfast</c:v>
                </c:pt>
                <c:pt idx="1">
                  <c:v>Dinner</c:v>
                </c:pt>
                <c:pt idx="2">
                  <c:v>Lunch</c:v>
                </c:pt>
              </c:strCache>
            </c:strRef>
          </c:cat>
          <c:val>
            <c:numRef>
              <c:f>Sheet3!$J$4:$J$7</c:f>
              <c:numCache>
                <c:formatCode>0.00%</c:formatCode>
                <c:ptCount val="3"/>
                <c:pt idx="0">
                  <c:v>0.1875</c:v>
                </c:pt>
                <c:pt idx="1">
                  <c:v>0.5</c:v>
                </c:pt>
                <c:pt idx="2">
                  <c:v>0.3125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11-4DD8-8851-152D4103C3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DEVARAKONDA.xlsx]Sheet3!PivotTable4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Order Completion Rates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Sheet3!$Q$3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Sheet3!$P$4:$P$6</c:f>
              <c:strCache>
                <c:ptCount val="2"/>
                <c:pt idx="0">
                  <c:v>Canceled</c:v>
                </c:pt>
                <c:pt idx="1">
                  <c:v>Completed</c:v>
                </c:pt>
              </c:strCache>
            </c:strRef>
          </c:cat>
          <c:val>
            <c:numRef>
              <c:f>Sheet3!$Q$4:$Q$6</c:f>
              <c:numCache>
                <c:formatCode>General</c:formatCode>
                <c:ptCount val="2"/>
                <c:pt idx="0">
                  <c:v>2</c:v>
                </c:pt>
                <c:pt idx="1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6ED-4A9E-A89A-F77E02A8B2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5699023"/>
        <c:axId val="1095705743"/>
      </c:barChart>
      <c:catAx>
        <c:axId val="1095699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095705743"/>
        <c:crosses val="autoZero"/>
        <c:auto val="1"/>
        <c:lblAlgn val="ctr"/>
        <c:lblOffset val="100"/>
        <c:noMultiLvlLbl val="0"/>
      </c:catAx>
      <c:valAx>
        <c:axId val="109570574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956990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DEVARAKONDA.xlsx]Sheet3!PivotTable3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Meal Type Analysis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FF0000"/>
          </a:solidFill>
          <a:ln>
            <a:noFill/>
          </a:ln>
          <a:effectLst/>
        </c:spPr>
      </c:pivotFmt>
      <c:pivotFmt>
        <c:idx val="2"/>
        <c:spPr>
          <a:solidFill>
            <a:srgbClr val="00B050"/>
          </a:solidFill>
          <a:ln>
            <a:noFill/>
          </a:ln>
          <a:effectLst/>
        </c:spPr>
      </c:pivotFmt>
      <c:pivotFmt>
        <c:idx val="3"/>
        <c:spPr>
          <a:solidFill>
            <a:srgbClr val="FFFF00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FFFF00"/>
          </a:solidFill>
          <a:ln>
            <a:noFill/>
          </a:ln>
          <a:effectLst/>
        </c:spPr>
      </c:pivotFmt>
      <c:pivotFmt>
        <c:idx val="6"/>
        <c:spPr>
          <a:solidFill>
            <a:srgbClr val="00B050"/>
          </a:solidFill>
          <a:ln>
            <a:noFill/>
          </a:ln>
          <a:effectLst/>
        </c:spPr>
      </c:pivotFmt>
      <c:pivotFmt>
        <c:idx val="7"/>
        <c:spPr>
          <a:solidFill>
            <a:srgbClr val="FF0000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FFFF00"/>
          </a:solidFill>
          <a:ln>
            <a:noFill/>
          </a:ln>
          <a:effectLst/>
        </c:spPr>
      </c:pivotFmt>
      <c:pivotFmt>
        <c:idx val="10"/>
        <c:spPr>
          <a:solidFill>
            <a:srgbClr val="00B050"/>
          </a:solidFill>
          <a:ln>
            <a:noFill/>
          </a:ln>
          <a:effectLst/>
        </c:spPr>
      </c:pivotFmt>
      <c:pivotFmt>
        <c:idx val="11"/>
        <c:spPr>
          <a:solidFill>
            <a:srgbClr val="FF0000"/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Sheet3!$J$3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FFFF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2CF0-43D0-807B-B7680C7975F2}"/>
              </c:ext>
            </c:extLst>
          </c:dPt>
          <c:dPt>
            <c:idx val="1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2CF0-43D0-807B-B7680C7975F2}"/>
              </c:ext>
            </c:extLst>
          </c:dPt>
          <c:dPt>
            <c:idx val="2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2CF0-43D0-807B-B7680C7975F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Sheet3!$I$4:$I$7</c:f>
              <c:strCache>
                <c:ptCount val="3"/>
                <c:pt idx="0">
                  <c:v>Breakfast</c:v>
                </c:pt>
                <c:pt idx="1">
                  <c:v>Dinner</c:v>
                </c:pt>
                <c:pt idx="2">
                  <c:v>Lunch</c:v>
                </c:pt>
              </c:strCache>
            </c:strRef>
          </c:cat>
          <c:val>
            <c:numRef>
              <c:f>Sheet3!$J$4:$J$7</c:f>
              <c:numCache>
                <c:formatCode>0.00%</c:formatCode>
                <c:ptCount val="3"/>
                <c:pt idx="0">
                  <c:v>0.1875</c:v>
                </c:pt>
                <c:pt idx="1">
                  <c:v>0.5</c:v>
                </c:pt>
                <c:pt idx="2">
                  <c:v>0.3125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CF0-43D0-807B-B7680C7975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DEVARAKONDA.xlsx]Sheet3!PivotTable6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IN" sz="1200" b="1" i="0" u="none" strike="noStrike" baseline="0">
                <a:latin typeface="Times New Roman" panose="02020603050405020304" pitchFamily="18" charset="0"/>
                <a:cs typeface="Times New Roman" panose="02020603050405020304" pitchFamily="18" charset="0"/>
              </a:rPr>
              <a:t>Cooking Session Duration</a:t>
            </a:r>
            <a:endParaRPr lang="en-US" b="1">
              <a:latin typeface="Times New Roman" panose="02020603050405020304" pitchFamily="18" charset="0"/>
              <a:cs typeface="Times New Roman" panose="020206030504050203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Sheet3!$X$3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Sheet3!$W$4:$W$10</c:f>
              <c:strCache>
                <c:ptCount val="6"/>
                <c:pt idx="0">
                  <c:v>Caesar Salad</c:v>
                </c:pt>
                <c:pt idx="1">
                  <c:v>Grilled Chicken</c:v>
                </c:pt>
                <c:pt idx="2">
                  <c:v>Oatmeal</c:v>
                </c:pt>
                <c:pt idx="3">
                  <c:v>Pancakes</c:v>
                </c:pt>
                <c:pt idx="4">
                  <c:v>Spaghetti</c:v>
                </c:pt>
                <c:pt idx="5">
                  <c:v>Veggie Burger</c:v>
                </c:pt>
              </c:strCache>
            </c:strRef>
          </c:cat>
          <c:val>
            <c:numRef>
              <c:f>Sheet3!$X$4:$X$10</c:f>
              <c:numCache>
                <c:formatCode>General</c:formatCode>
                <c:ptCount val="6"/>
                <c:pt idx="0">
                  <c:v>30</c:v>
                </c:pt>
                <c:pt idx="1">
                  <c:v>45</c:v>
                </c:pt>
                <c:pt idx="2">
                  <c:v>10</c:v>
                </c:pt>
                <c:pt idx="3">
                  <c:v>30</c:v>
                </c:pt>
                <c:pt idx="4">
                  <c:v>40</c:v>
                </c:pt>
                <c:pt idx="5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273-4FBC-A6E8-3E6F275C1E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5702863"/>
        <c:axId val="1095715823"/>
      </c:barChart>
      <c:catAx>
        <c:axId val="1095702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095715823"/>
        <c:crosses val="autoZero"/>
        <c:auto val="1"/>
        <c:lblAlgn val="ctr"/>
        <c:lblOffset val="100"/>
        <c:noMultiLvlLbl val="0"/>
      </c:catAx>
      <c:valAx>
        <c:axId val="109571582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957028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DEVARAKONDA.xlsx]Sheet3!PivotTable7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IN" sz="1200" b="1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IN" sz="1200" b="1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Peak Order Times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IN" sz="1200" b="1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Sheet3!$AE$3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Sheet3!$AD$4:$AD$7</c:f>
              <c:strCache>
                <c:ptCount val="3"/>
                <c:pt idx="0">
                  <c:v>Breakfast</c:v>
                </c:pt>
                <c:pt idx="1">
                  <c:v>Dinner</c:v>
                </c:pt>
                <c:pt idx="2">
                  <c:v>Lunch</c:v>
                </c:pt>
              </c:strCache>
            </c:strRef>
          </c:cat>
          <c:val>
            <c:numRef>
              <c:f>Sheet3!$AE$4:$AE$7</c:f>
              <c:numCache>
                <c:formatCode>General</c:formatCode>
                <c:ptCount val="3"/>
                <c:pt idx="0">
                  <c:v>3</c:v>
                </c:pt>
                <c:pt idx="1">
                  <c:v>8</c:v>
                </c:pt>
                <c:pt idx="2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FAB-48FF-AD6A-5AE1E2A183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5713903"/>
        <c:axId val="1095690863"/>
      </c:barChart>
      <c:catAx>
        <c:axId val="1095713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095690863"/>
        <c:crosses val="autoZero"/>
        <c:auto val="1"/>
        <c:lblAlgn val="ctr"/>
        <c:lblOffset val="100"/>
        <c:noMultiLvlLbl val="0"/>
      </c:catAx>
      <c:valAx>
        <c:axId val="109569086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95713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DEVARAKONDA.xlsx]Sheet3!PivotTable8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IN" sz="1200" b="1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IN" sz="1200" b="1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Revenue Insights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IN" sz="1200" b="1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$$-409]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Sheet3!$AM$2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$$-409]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Sheet3!$AL$3:$AL$9</c:f>
              <c:strCache>
                <c:ptCount val="6"/>
                <c:pt idx="0">
                  <c:v>Caesar Salad</c:v>
                </c:pt>
                <c:pt idx="1">
                  <c:v>Grilled Chicken</c:v>
                </c:pt>
                <c:pt idx="2">
                  <c:v>Oatmeal</c:v>
                </c:pt>
                <c:pt idx="3">
                  <c:v>Pancakes</c:v>
                </c:pt>
                <c:pt idx="4">
                  <c:v>Spaghetti</c:v>
                </c:pt>
                <c:pt idx="5">
                  <c:v>Veggie Burger</c:v>
                </c:pt>
              </c:strCache>
            </c:strRef>
          </c:cat>
          <c:val>
            <c:numRef>
              <c:f>Sheet3!$AM$3:$AM$9</c:f>
              <c:numCache>
                <c:formatCode>General</c:formatCode>
                <c:ptCount val="6"/>
                <c:pt idx="0">
                  <c:v>28</c:v>
                </c:pt>
                <c:pt idx="1">
                  <c:v>51</c:v>
                </c:pt>
                <c:pt idx="2">
                  <c:v>7</c:v>
                </c:pt>
                <c:pt idx="3">
                  <c:v>16.5</c:v>
                </c:pt>
                <c:pt idx="4">
                  <c:v>55.5</c:v>
                </c:pt>
                <c:pt idx="5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9E5-4265-8CC8-ACFCE9DB8B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7741631"/>
        <c:axId val="417751231"/>
      </c:barChart>
      <c:catAx>
        <c:axId val="4177416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417751231"/>
        <c:crosses val="autoZero"/>
        <c:auto val="1"/>
        <c:lblAlgn val="ctr"/>
        <c:lblOffset val="100"/>
        <c:noMultiLvlLbl val="0"/>
      </c:catAx>
      <c:valAx>
        <c:axId val="417751231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177416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DEVARAKONDA.xlsx]Sheet3!PivotTable9</c:name>
    <c:fmtId val="7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8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Sheet3!$AS$2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 algn="ctr">
                  <a:defRPr lang="en-US" sz="9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Sheet3!$AR$3:$AR$9</c:f>
              <c:strCache>
                <c:ptCount val="6"/>
                <c:pt idx="0">
                  <c:v>10</c:v>
                </c:pt>
                <c:pt idx="1">
                  <c:v>15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45</c:v>
                </c:pt>
              </c:strCache>
            </c:strRef>
          </c:cat>
          <c:val>
            <c:numRef>
              <c:f>Sheet3!$AS$3:$AS$9</c:f>
              <c:numCache>
                <c:formatCode>General</c:formatCode>
                <c:ptCount val="6"/>
                <c:pt idx="0">
                  <c:v>4.0999999999999996</c:v>
                </c:pt>
                <c:pt idx="1">
                  <c:v>4.7</c:v>
                </c:pt>
                <c:pt idx="2">
                  <c:v>4.4000000000000004</c:v>
                </c:pt>
                <c:pt idx="3">
                  <c:v>4.5999999999999996</c:v>
                </c:pt>
                <c:pt idx="4">
                  <c:v>5</c:v>
                </c:pt>
                <c:pt idx="5">
                  <c:v>4.8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02-4F69-A65F-3E9B7E06C9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4199407"/>
        <c:axId val="244186447"/>
      </c:barChart>
      <c:catAx>
        <c:axId val="2441994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244186447"/>
        <c:crosses val="autoZero"/>
        <c:auto val="1"/>
        <c:lblAlgn val="ctr"/>
        <c:lblOffset val="100"/>
        <c:noMultiLvlLbl val="0"/>
      </c:catAx>
      <c:valAx>
        <c:axId val="244186447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2441994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1" i="0" u="none" strike="noStrike" kern="120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chemeClr val="tx1"/>
          </a:solidFill>
          <a:latin typeface="Times New Roman" panose="02020603050405020304" pitchFamily="18" charset="0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DEVARAKONDA.xlsx]UserDetails csv!PivotTable10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i="0" baseline="0">
                <a:solidFill>
                  <a:schemeClr val="tx1"/>
                </a:solidFill>
                <a:latin typeface="Times New Roman" panose="02020603050405020304" pitchFamily="18" charset="0"/>
              </a:rPr>
              <a:t>Total Orders by Users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'UserDetails csv'!$M$3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9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'UserDetails csv'!$L$4:$L$14</c:f>
              <c:strCache>
                <c:ptCount val="10"/>
                <c:pt idx="0">
                  <c:v>U001</c:v>
                </c:pt>
                <c:pt idx="1">
                  <c:v>U002</c:v>
                </c:pt>
                <c:pt idx="2">
                  <c:v>U003</c:v>
                </c:pt>
                <c:pt idx="3">
                  <c:v>U004</c:v>
                </c:pt>
                <c:pt idx="4">
                  <c:v>U005</c:v>
                </c:pt>
                <c:pt idx="5">
                  <c:v>U006</c:v>
                </c:pt>
                <c:pt idx="6">
                  <c:v>U007</c:v>
                </c:pt>
                <c:pt idx="7">
                  <c:v>U008</c:v>
                </c:pt>
                <c:pt idx="8">
                  <c:v>U009</c:v>
                </c:pt>
                <c:pt idx="9">
                  <c:v>U010</c:v>
                </c:pt>
              </c:strCache>
            </c:strRef>
          </c:cat>
          <c:val>
            <c:numRef>
              <c:f>'UserDetails csv'!$M$4:$M$14</c:f>
              <c:numCache>
                <c:formatCode>General</c:formatCode>
                <c:ptCount val="10"/>
                <c:pt idx="0">
                  <c:v>12</c:v>
                </c:pt>
                <c:pt idx="1">
                  <c:v>8</c:v>
                </c:pt>
                <c:pt idx="2">
                  <c:v>15</c:v>
                </c:pt>
                <c:pt idx="3">
                  <c:v>10</c:v>
                </c:pt>
                <c:pt idx="4">
                  <c:v>9</c:v>
                </c:pt>
                <c:pt idx="5">
                  <c:v>7</c:v>
                </c:pt>
                <c:pt idx="6">
                  <c:v>14</c:v>
                </c:pt>
                <c:pt idx="7">
                  <c:v>5</c:v>
                </c:pt>
                <c:pt idx="8">
                  <c:v>6</c:v>
                </c:pt>
                <c:pt idx="9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512-4B8E-8D70-AB4C26B2E9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95255999"/>
        <c:axId val="1295256479"/>
      </c:barChart>
      <c:catAx>
        <c:axId val="12952559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295256479"/>
        <c:crosses val="autoZero"/>
        <c:auto val="1"/>
        <c:lblAlgn val="ctr"/>
        <c:lblOffset val="100"/>
        <c:noMultiLvlLbl val="0"/>
      </c:catAx>
      <c:valAx>
        <c:axId val="1295256479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2952559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DEVARAKONDA.xlsx]UserDetails csv!PivotTable11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IN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r>
              <a:rPr lang="en-IN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rPr>
              <a:t>Total Orders By Location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IN" sz="140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'UserDetails csv'!$Q$3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9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'UserDetails csv'!$P$4:$P$14</c:f>
              <c:strCache>
                <c:ptCount val="10"/>
                <c:pt idx="0">
                  <c:v>Austin</c:v>
                </c:pt>
                <c:pt idx="1">
                  <c:v>Boston</c:v>
                </c:pt>
                <c:pt idx="2">
                  <c:v>Chicago</c:v>
                </c:pt>
                <c:pt idx="3">
                  <c:v>Dallas</c:v>
                </c:pt>
                <c:pt idx="4">
                  <c:v>Los Angeles</c:v>
                </c:pt>
                <c:pt idx="5">
                  <c:v>Miami</c:v>
                </c:pt>
                <c:pt idx="6">
                  <c:v>New York</c:v>
                </c:pt>
                <c:pt idx="7">
                  <c:v>Phoenix</c:v>
                </c:pt>
                <c:pt idx="8">
                  <c:v>San Francisco</c:v>
                </c:pt>
                <c:pt idx="9">
                  <c:v>Seattle</c:v>
                </c:pt>
              </c:strCache>
            </c:strRef>
          </c:cat>
          <c:val>
            <c:numRef>
              <c:f>'UserDetails csv'!$Q$4:$Q$14</c:f>
              <c:numCache>
                <c:formatCode>General</c:formatCode>
                <c:ptCount val="10"/>
                <c:pt idx="0">
                  <c:v>7</c:v>
                </c:pt>
                <c:pt idx="1">
                  <c:v>14</c:v>
                </c:pt>
                <c:pt idx="2">
                  <c:v>15</c:v>
                </c:pt>
                <c:pt idx="3">
                  <c:v>6</c:v>
                </c:pt>
                <c:pt idx="4">
                  <c:v>8</c:v>
                </c:pt>
                <c:pt idx="5">
                  <c:v>5</c:v>
                </c:pt>
                <c:pt idx="6">
                  <c:v>12</c:v>
                </c:pt>
                <c:pt idx="7">
                  <c:v>8</c:v>
                </c:pt>
                <c:pt idx="8">
                  <c:v>10</c:v>
                </c:pt>
                <c:pt idx="9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5C6-4737-96EA-9DF67D1D81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95282399"/>
        <c:axId val="1295282879"/>
      </c:barChart>
      <c:catAx>
        <c:axId val="1295282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295282879"/>
        <c:crosses val="autoZero"/>
        <c:auto val="1"/>
        <c:lblAlgn val="ctr"/>
        <c:lblOffset val="100"/>
        <c:noMultiLvlLbl val="0"/>
      </c:catAx>
      <c:valAx>
        <c:axId val="1295282879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2952823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DEVARAKONDA.xlsx]UserDetails csv!PivotTable1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'UserDetails csv'!$X$3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'UserDetails csv'!$W$4:$W$7</c:f>
              <c:strCache>
                <c:ptCount val="3"/>
                <c:pt idx="0">
                  <c:v>Breakfast</c:v>
                </c:pt>
                <c:pt idx="1">
                  <c:v>Dinner</c:v>
                </c:pt>
                <c:pt idx="2">
                  <c:v>Lunch</c:v>
                </c:pt>
              </c:strCache>
            </c:strRef>
          </c:cat>
          <c:val>
            <c:numRef>
              <c:f>'UserDetails csv'!$X$4:$X$7</c:f>
              <c:numCache>
                <c:formatCode>General</c:formatCode>
                <c:ptCount val="3"/>
                <c:pt idx="0">
                  <c:v>29</c:v>
                </c:pt>
                <c:pt idx="1">
                  <c:v>42</c:v>
                </c:pt>
                <c:pt idx="2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A3-4C10-866D-DD29B853B0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DEVARAKONDA.xlsx]Sheet3!PivotTable4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Order Completion Rates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Sheet3!$Q$3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Sheet3!$P$4:$P$6</c:f>
              <c:strCache>
                <c:ptCount val="2"/>
                <c:pt idx="0">
                  <c:v>Canceled</c:v>
                </c:pt>
                <c:pt idx="1">
                  <c:v>Completed</c:v>
                </c:pt>
              </c:strCache>
            </c:strRef>
          </c:cat>
          <c:val>
            <c:numRef>
              <c:f>Sheet3!$Q$4:$Q$6</c:f>
              <c:numCache>
                <c:formatCode>General</c:formatCode>
                <c:ptCount val="2"/>
                <c:pt idx="0">
                  <c:v>2</c:v>
                </c:pt>
                <c:pt idx="1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1CB-422C-B548-06EB0BB44F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5699023"/>
        <c:axId val="1095705743"/>
      </c:barChart>
      <c:catAx>
        <c:axId val="1095699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095705743"/>
        <c:crosses val="autoZero"/>
        <c:auto val="1"/>
        <c:lblAlgn val="ctr"/>
        <c:lblOffset val="100"/>
        <c:noMultiLvlLbl val="0"/>
      </c:catAx>
      <c:valAx>
        <c:axId val="109570574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956990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IN" sz="1200" b="1" i="0" u="none" strike="noStrike" baseline="0">
                <a:solidFill>
                  <a:srgbClr val="FF7F0D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Cooking Session Duration</a:t>
            </a:r>
            <a:endParaRPr lang="en-US" b="1">
              <a:solidFill>
                <a:srgbClr val="FF7F0D"/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Sheet3!$X$3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Sheet3!$W$4:$W$10</c:f>
              <c:strCache>
                <c:ptCount val="6"/>
                <c:pt idx="0">
                  <c:v>Caesar Salad</c:v>
                </c:pt>
                <c:pt idx="1">
                  <c:v>Grilled Chicken</c:v>
                </c:pt>
                <c:pt idx="2">
                  <c:v>Oatmeal</c:v>
                </c:pt>
                <c:pt idx="3">
                  <c:v>Pancakes</c:v>
                </c:pt>
                <c:pt idx="4">
                  <c:v>Spaghetti</c:v>
                </c:pt>
                <c:pt idx="5">
                  <c:v>Veggie Burger</c:v>
                </c:pt>
              </c:strCache>
            </c:strRef>
          </c:cat>
          <c:val>
            <c:numRef>
              <c:f>Sheet3!$X$4:$X$10</c:f>
              <c:numCache>
                <c:formatCode>General</c:formatCode>
                <c:ptCount val="6"/>
                <c:pt idx="0">
                  <c:v>30</c:v>
                </c:pt>
                <c:pt idx="1">
                  <c:v>45</c:v>
                </c:pt>
                <c:pt idx="2">
                  <c:v>10</c:v>
                </c:pt>
                <c:pt idx="3">
                  <c:v>30</c:v>
                </c:pt>
                <c:pt idx="4">
                  <c:v>40</c:v>
                </c:pt>
                <c:pt idx="5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5C6-4EFD-928B-76ABD15599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5702863"/>
        <c:axId val="1095715823"/>
      </c:barChart>
      <c:catAx>
        <c:axId val="1095702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095715823"/>
        <c:crosses val="autoZero"/>
        <c:auto val="1"/>
        <c:lblAlgn val="ctr"/>
        <c:lblOffset val="100"/>
        <c:noMultiLvlLbl val="0"/>
      </c:catAx>
      <c:valAx>
        <c:axId val="109571582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957028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DEVARAKONDA.xlsx]Sheet3!PivotTable7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IN" sz="1200" b="1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IN" sz="12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Peak Order Times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IN" sz="1200" b="1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Sheet3!$AE$3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Sheet3!$AD$4:$AD$7</c:f>
              <c:strCache>
                <c:ptCount val="3"/>
                <c:pt idx="0">
                  <c:v>Breakfast</c:v>
                </c:pt>
                <c:pt idx="1">
                  <c:v>Dinner</c:v>
                </c:pt>
                <c:pt idx="2">
                  <c:v>Lunch</c:v>
                </c:pt>
              </c:strCache>
            </c:strRef>
          </c:cat>
          <c:val>
            <c:numRef>
              <c:f>Sheet3!$AE$4:$AE$7</c:f>
              <c:numCache>
                <c:formatCode>General</c:formatCode>
                <c:ptCount val="3"/>
                <c:pt idx="0">
                  <c:v>3</c:v>
                </c:pt>
                <c:pt idx="1">
                  <c:v>8</c:v>
                </c:pt>
                <c:pt idx="2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3AD-47BD-AD22-5D78FC823B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95713903"/>
        <c:axId val="1095690863"/>
      </c:lineChart>
      <c:catAx>
        <c:axId val="1095713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095690863"/>
        <c:crosses val="autoZero"/>
        <c:auto val="1"/>
        <c:lblAlgn val="ctr"/>
        <c:lblOffset val="100"/>
        <c:noMultiLvlLbl val="0"/>
      </c:catAx>
      <c:valAx>
        <c:axId val="109569086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95713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DEVARAKONDA.xlsx]Sheet3!PivotTable9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08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r>
              <a:rPr lang="en-US">
                <a:solidFill>
                  <a:srgbClr val="FF7F0D"/>
                </a:solidFill>
              </a:rPr>
              <a:t>Rating</a:t>
            </a:r>
            <a:r>
              <a:rPr lang="en-US" baseline="0">
                <a:solidFill>
                  <a:srgbClr val="FF7F0D"/>
                </a:solidFill>
              </a:rPr>
              <a:t> by Session Time</a:t>
            </a:r>
            <a:endParaRPr lang="en-US">
              <a:solidFill>
                <a:srgbClr val="FF7F0D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8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lang="en-US" sz="9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Sheet3!$AS$2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 algn="ctr">
                  <a:defRPr lang="en-US" sz="9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Sheet3!$AR$3:$AR$9</c:f>
              <c:strCache>
                <c:ptCount val="6"/>
                <c:pt idx="0">
                  <c:v>10</c:v>
                </c:pt>
                <c:pt idx="1">
                  <c:v>15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45</c:v>
                </c:pt>
              </c:strCache>
            </c:strRef>
          </c:cat>
          <c:val>
            <c:numRef>
              <c:f>Sheet3!$AS$3:$AS$9</c:f>
              <c:numCache>
                <c:formatCode>General</c:formatCode>
                <c:ptCount val="6"/>
                <c:pt idx="0">
                  <c:v>4.0999999999999996</c:v>
                </c:pt>
                <c:pt idx="1">
                  <c:v>4.7</c:v>
                </c:pt>
                <c:pt idx="2">
                  <c:v>4.4000000000000004</c:v>
                </c:pt>
                <c:pt idx="3">
                  <c:v>4.5999999999999996</c:v>
                </c:pt>
                <c:pt idx="4">
                  <c:v>5</c:v>
                </c:pt>
                <c:pt idx="5">
                  <c:v>4.8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20-451E-9D36-8484042DBB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4199407"/>
        <c:axId val="244186447"/>
      </c:barChart>
      <c:catAx>
        <c:axId val="2441994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244186447"/>
        <c:crosses val="autoZero"/>
        <c:auto val="1"/>
        <c:lblAlgn val="ctr"/>
        <c:lblOffset val="100"/>
        <c:noMultiLvlLbl val="0"/>
      </c:catAx>
      <c:valAx>
        <c:axId val="244186447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2441994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chemeClr val="tx1"/>
          </a:solidFill>
          <a:latin typeface="Times New Roman" panose="02020603050405020304" pitchFamily="18" charset="0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DEVARAKONDA.xlsx]Sheet3!PivotTable2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Popular Dishes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2656300068648652E-2"/>
          <c:y val="0.18900789402572835"/>
          <c:w val="0.91725438560640926"/>
          <c:h val="0.5939178638245715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Sheet3!$B$3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Sheet3!$A$4:$A$10</c:f>
              <c:strCache>
                <c:ptCount val="6"/>
                <c:pt idx="0">
                  <c:v>Grilled Chicken</c:v>
                </c:pt>
                <c:pt idx="1">
                  <c:v>Spaghetti</c:v>
                </c:pt>
                <c:pt idx="2">
                  <c:v>Caesar Salad</c:v>
                </c:pt>
                <c:pt idx="3">
                  <c:v>Veggie Burger</c:v>
                </c:pt>
                <c:pt idx="4">
                  <c:v>Pancakes</c:v>
                </c:pt>
                <c:pt idx="5">
                  <c:v>Oatmeal</c:v>
                </c:pt>
              </c:strCache>
            </c:strRef>
          </c:cat>
          <c:val>
            <c:numRef>
              <c:f>Sheet3!$B$4:$B$10</c:f>
              <c:numCache>
                <c:formatCode>General</c:formatCode>
                <c:ptCount val="6"/>
                <c:pt idx="0">
                  <c:v>4</c:v>
                </c:pt>
                <c:pt idx="1">
                  <c:v>4</c:v>
                </c:pt>
                <c:pt idx="2">
                  <c:v>3</c:v>
                </c:pt>
                <c:pt idx="3">
                  <c:v>2</c:v>
                </c:pt>
                <c:pt idx="4">
                  <c:v>2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AE0-45EC-82BA-81819077A5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71963280"/>
        <c:axId val="1971961360"/>
      </c:barChart>
      <c:catAx>
        <c:axId val="1971963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971961360"/>
        <c:crosses val="autoZero"/>
        <c:auto val="1"/>
        <c:lblAlgn val="ctr"/>
        <c:lblOffset val="100"/>
        <c:noMultiLvlLbl val="0"/>
      </c:catAx>
      <c:valAx>
        <c:axId val="197196136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971963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DEVARAKONDA.xlsx]Sheet3!PivotTable3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Meal Type Analysis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FF0000"/>
          </a:solidFill>
          <a:ln>
            <a:noFill/>
          </a:ln>
          <a:effectLst/>
        </c:spPr>
      </c:pivotFmt>
      <c:pivotFmt>
        <c:idx val="2"/>
        <c:spPr>
          <a:solidFill>
            <a:srgbClr val="00B050"/>
          </a:solidFill>
          <a:ln>
            <a:noFill/>
          </a:ln>
          <a:effectLst/>
        </c:spPr>
      </c:pivotFmt>
      <c:pivotFmt>
        <c:idx val="3"/>
        <c:spPr>
          <a:solidFill>
            <a:srgbClr val="FFFF00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FFFF00"/>
          </a:solidFill>
          <a:ln>
            <a:noFill/>
          </a:ln>
          <a:effectLst/>
        </c:spPr>
      </c:pivotFmt>
      <c:pivotFmt>
        <c:idx val="6"/>
        <c:spPr>
          <a:solidFill>
            <a:srgbClr val="00B050"/>
          </a:solidFill>
          <a:ln>
            <a:noFill/>
          </a:ln>
          <a:effectLst/>
        </c:spPr>
      </c:pivotFmt>
      <c:pivotFmt>
        <c:idx val="7"/>
        <c:spPr>
          <a:solidFill>
            <a:srgbClr val="FF0000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FFFF00"/>
          </a:solidFill>
          <a:ln>
            <a:noFill/>
          </a:ln>
          <a:effectLst/>
        </c:spPr>
      </c:pivotFmt>
      <c:pivotFmt>
        <c:idx val="10"/>
        <c:spPr>
          <a:solidFill>
            <a:srgbClr val="00B050"/>
          </a:solidFill>
          <a:ln>
            <a:noFill/>
          </a:ln>
          <a:effectLst/>
        </c:spPr>
      </c:pivotFmt>
      <c:pivotFmt>
        <c:idx val="11"/>
        <c:spPr>
          <a:solidFill>
            <a:srgbClr val="FF0000"/>
          </a:solidFill>
          <a:ln>
            <a:noFill/>
          </a:ln>
          <a:effectLst/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FFFF00"/>
          </a:solidFill>
          <a:ln>
            <a:noFill/>
          </a:ln>
          <a:effectLst/>
        </c:spPr>
      </c:pivotFmt>
      <c:pivotFmt>
        <c:idx val="14"/>
        <c:spPr>
          <a:solidFill>
            <a:srgbClr val="00B050"/>
          </a:solidFill>
          <a:ln>
            <a:noFill/>
          </a:ln>
          <a:effectLst/>
        </c:spPr>
      </c:pivotFmt>
      <c:pivotFmt>
        <c:idx val="15"/>
        <c:spPr>
          <a:solidFill>
            <a:srgbClr val="FF0000"/>
          </a:solidFill>
          <a:ln>
            <a:noFill/>
          </a:ln>
          <a:effectLst/>
        </c:spPr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FFFF00"/>
          </a:solidFill>
          <a:ln>
            <a:noFill/>
          </a:ln>
          <a:effectLst/>
        </c:spPr>
      </c:pivotFmt>
      <c:pivotFmt>
        <c:idx val="18"/>
        <c:spPr>
          <a:solidFill>
            <a:srgbClr val="00B050"/>
          </a:solidFill>
          <a:ln>
            <a:noFill/>
          </a:ln>
          <a:effectLst/>
        </c:spPr>
      </c:pivotFmt>
      <c:pivotFmt>
        <c:idx val="19"/>
        <c:spPr>
          <a:solidFill>
            <a:srgbClr val="FF0000"/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Sheet3!$J$3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FFFF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2F9D-447B-8498-B6B0F4FF9F01}"/>
              </c:ext>
            </c:extLst>
          </c:dPt>
          <c:dPt>
            <c:idx val="1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2F9D-447B-8498-B6B0F4FF9F01}"/>
              </c:ext>
            </c:extLst>
          </c:dPt>
          <c:dPt>
            <c:idx val="2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2F9D-447B-8498-B6B0F4FF9F0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Sheet3!$I$4:$I$7</c:f>
              <c:strCache>
                <c:ptCount val="3"/>
                <c:pt idx="0">
                  <c:v>Breakfast</c:v>
                </c:pt>
                <c:pt idx="1">
                  <c:v>Dinner</c:v>
                </c:pt>
                <c:pt idx="2">
                  <c:v>Lunch</c:v>
                </c:pt>
              </c:strCache>
            </c:strRef>
          </c:cat>
          <c:val>
            <c:numRef>
              <c:f>Sheet3!$J$4:$J$7</c:f>
              <c:numCache>
                <c:formatCode>0.00%</c:formatCode>
                <c:ptCount val="3"/>
                <c:pt idx="0">
                  <c:v>0.1875</c:v>
                </c:pt>
                <c:pt idx="1">
                  <c:v>0.5</c:v>
                </c:pt>
                <c:pt idx="2">
                  <c:v>0.3125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F9D-447B-8498-B6B0F4FF9F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[PAVAN DEVARAKONDA.xlsx]Sheet3!PivotTable4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400" b="1" i="0" u="none" strike="noStrike" kern="1200" spc="0" baseline="0">
                <a:solidFill>
                  <a:srgbClr val="FF7F0D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rPr>
              <a:t>Order Completion Rates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1000" b="1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Sheet3!$Q$3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1000" b="1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Sheet3!$P$4:$P$6</c:f>
              <c:strCache>
                <c:ptCount val="2"/>
                <c:pt idx="0">
                  <c:v>Canceled</c:v>
                </c:pt>
                <c:pt idx="1">
                  <c:v>Completed</c:v>
                </c:pt>
              </c:strCache>
            </c:strRef>
          </c:cat>
          <c:val>
            <c:numRef>
              <c:f>Sheet3!$Q$4:$Q$6</c:f>
              <c:numCache>
                <c:formatCode>General</c:formatCode>
                <c:ptCount val="2"/>
                <c:pt idx="0">
                  <c:v>2</c:v>
                </c:pt>
                <c:pt idx="1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899-448C-B6DE-03EED634B4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95699023"/>
        <c:axId val="1095705743"/>
      </c:barChart>
      <c:catAx>
        <c:axId val="1095699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+mn-cs"/>
              </a:defRPr>
            </a:pPr>
            <a:endParaRPr lang="en-US"/>
          </a:p>
        </c:txPr>
        <c:crossAx val="1095705743"/>
        <c:crosses val="autoZero"/>
        <c:auto val="1"/>
        <c:lblAlgn val="ctr"/>
        <c:lblOffset val="100"/>
        <c:noMultiLvlLbl val="0"/>
      </c:catAx>
      <c:valAx>
        <c:axId val="109570574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956990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4EFDC"/>
    </a:solidFill>
    <a:ln w="1905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.xml"/><Relationship Id="rId3" Type="http://schemas.openxmlformats.org/officeDocument/2006/relationships/chart" Target="../charts/chart1.xml"/><Relationship Id="rId7" Type="http://schemas.openxmlformats.org/officeDocument/2006/relationships/chart" Target="../charts/chart5.xml"/><Relationship Id="rId12" Type="http://schemas.openxmlformats.org/officeDocument/2006/relationships/hyperlink" Target="#'DASHBOARD-2'!A1"/><Relationship Id="rId2" Type="http://schemas.openxmlformats.org/officeDocument/2006/relationships/image" Target="../media/image1.png"/><Relationship Id="rId1" Type="http://schemas.openxmlformats.org/officeDocument/2006/relationships/hyperlink" Target="https://upliance.ai/" TargetMode="External"/><Relationship Id="rId6" Type="http://schemas.openxmlformats.org/officeDocument/2006/relationships/chart" Target="../charts/chart4.xml"/><Relationship Id="rId11" Type="http://schemas.openxmlformats.org/officeDocument/2006/relationships/hyperlink" Target="#'DASHBOARD-1'!A1"/><Relationship Id="rId5" Type="http://schemas.openxmlformats.org/officeDocument/2006/relationships/chart" Target="../charts/chart3.xml"/><Relationship Id="rId10" Type="http://schemas.openxmlformats.org/officeDocument/2006/relationships/image" Target="../media/image3.gif"/><Relationship Id="rId4" Type="http://schemas.openxmlformats.org/officeDocument/2006/relationships/chart" Target="../charts/chart2.xml"/><Relationship Id="rId9" Type="http://schemas.openxmlformats.org/officeDocument/2006/relationships/image" Target="../media/image2.gi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2.xml"/><Relationship Id="rId13" Type="http://schemas.openxmlformats.org/officeDocument/2006/relationships/chart" Target="../charts/chart13.xml"/><Relationship Id="rId3" Type="http://schemas.openxmlformats.org/officeDocument/2006/relationships/chart" Target="../charts/chart7.xml"/><Relationship Id="rId7" Type="http://schemas.openxmlformats.org/officeDocument/2006/relationships/chart" Target="../charts/chart11.xml"/><Relationship Id="rId12" Type="http://schemas.openxmlformats.org/officeDocument/2006/relationships/hyperlink" Target="#'DASHBOARD-2'!A1"/><Relationship Id="rId2" Type="http://schemas.openxmlformats.org/officeDocument/2006/relationships/image" Target="../media/image1.png"/><Relationship Id="rId16" Type="http://schemas.openxmlformats.org/officeDocument/2006/relationships/chart" Target="../charts/chart16.xml"/><Relationship Id="rId1" Type="http://schemas.openxmlformats.org/officeDocument/2006/relationships/hyperlink" Target="https://upliance.ai/" TargetMode="External"/><Relationship Id="rId6" Type="http://schemas.openxmlformats.org/officeDocument/2006/relationships/chart" Target="../charts/chart10.xml"/><Relationship Id="rId11" Type="http://schemas.openxmlformats.org/officeDocument/2006/relationships/hyperlink" Target="#'DASHBOARD-1'!A1"/><Relationship Id="rId5" Type="http://schemas.openxmlformats.org/officeDocument/2006/relationships/chart" Target="../charts/chart9.xml"/><Relationship Id="rId15" Type="http://schemas.openxmlformats.org/officeDocument/2006/relationships/chart" Target="../charts/chart15.xml"/><Relationship Id="rId10" Type="http://schemas.openxmlformats.org/officeDocument/2006/relationships/image" Target="../media/image3.gif"/><Relationship Id="rId4" Type="http://schemas.openxmlformats.org/officeDocument/2006/relationships/chart" Target="../charts/chart8.xml"/><Relationship Id="rId9" Type="http://schemas.openxmlformats.org/officeDocument/2006/relationships/image" Target="../media/image2.gif"/><Relationship Id="rId14" Type="http://schemas.openxmlformats.org/officeDocument/2006/relationships/chart" Target="../charts/chart1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7" Type="http://schemas.openxmlformats.org/officeDocument/2006/relationships/chart" Target="../charts/chart23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6" Type="http://schemas.openxmlformats.org/officeDocument/2006/relationships/chart" Target="../charts/chart22.xml"/><Relationship Id="rId5" Type="http://schemas.openxmlformats.org/officeDocument/2006/relationships/chart" Target="../charts/chart21.xml"/><Relationship Id="rId4" Type="http://schemas.openxmlformats.org/officeDocument/2006/relationships/chart" Target="../charts/chart20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6.xml"/><Relationship Id="rId2" Type="http://schemas.openxmlformats.org/officeDocument/2006/relationships/chart" Target="../charts/chart25.xml"/><Relationship Id="rId1" Type="http://schemas.openxmlformats.org/officeDocument/2006/relationships/chart" Target="../charts/chart2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285750</xdr:colOff>
      <xdr:row>1</xdr:row>
      <xdr:rowOff>109538</xdr:rowOff>
    </xdr:from>
    <xdr:to>
      <xdr:col>22</xdr:col>
      <xdr:colOff>219075</xdr:colOff>
      <xdr:row>33</xdr:row>
      <xdr:rowOff>157163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92D5E79-BCCA-20CE-638E-9426EB94E52A}"/>
            </a:ext>
          </a:extLst>
        </xdr:cNvPr>
        <xdr:cNvSpPr/>
      </xdr:nvSpPr>
      <xdr:spPr>
        <a:xfrm>
          <a:off x="285750" y="292712"/>
          <a:ext cx="14210358" cy="5909163"/>
        </a:xfrm>
        <a:prstGeom prst="rect">
          <a:avLst/>
        </a:prstGeom>
        <a:solidFill>
          <a:srgbClr val="F4EFDC"/>
        </a:solidFill>
        <a:ln w="254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 kern="1200"/>
        </a:p>
      </xdr:txBody>
    </xdr:sp>
    <xdr:clientData/>
  </xdr:twoCellAnchor>
  <xdr:twoCellAnchor>
    <xdr:from>
      <xdr:col>4</xdr:col>
      <xdr:colOff>604838</xdr:colOff>
      <xdr:row>1</xdr:row>
      <xdr:rowOff>161925</xdr:rowOff>
    </xdr:from>
    <xdr:to>
      <xdr:col>22</xdr:col>
      <xdr:colOff>147637</xdr:colOff>
      <xdr:row>6</xdr:row>
      <xdr:rowOff>66676</xdr:rowOff>
    </xdr:to>
    <xdr:sp macro="" textlink="">
      <xdr:nvSpPr>
        <xdr:cNvPr id="3" name="Scroll: Horizontal 2">
          <a:extLst>
            <a:ext uri="{FF2B5EF4-FFF2-40B4-BE49-F238E27FC236}">
              <a16:creationId xmlns:a16="http://schemas.microsoft.com/office/drawing/2014/main" id="{92061D33-280B-4694-3678-428E876C4948}"/>
            </a:ext>
          </a:extLst>
        </xdr:cNvPr>
        <xdr:cNvSpPr/>
      </xdr:nvSpPr>
      <xdr:spPr>
        <a:xfrm>
          <a:off x="3195638" y="342900"/>
          <a:ext cx="11201399" cy="809626"/>
        </a:xfrm>
        <a:prstGeom prst="horizontalScroll">
          <a:avLst/>
        </a:prstGeom>
        <a:solidFill>
          <a:srgbClr val="381C8D"/>
        </a:solidFill>
        <a:ln>
          <a:solidFill>
            <a:srgbClr val="F78009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IN" sz="2250" b="1">
              <a:latin typeface="Times New Roman" panose="02020603050405020304" pitchFamily="18" charset="0"/>
              <a:cs typeface="Times New Roman" panose="02020603050405020304" pitchFamily="18" charset="0"/>
            </a:rPr>
            <a:t>  </a:t>
          </a:r>
          <a:r>
            <a:rPr lang="en-IN" sz="225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IN" sz="2250" b="1">
              <a:latin typeface="Times New Roman" panose="02020603050405020304" pitchFamily="18" charset="0"/>
              <a:cs typeface="Times New Roman" panose="02020603050405020304" pitchFamily="18" charset="0"/>
            </a:rPr>
            <a:t>CULINARY INSIGHTS DASHBOARD: USER BEHAVIOR AND ORDER TRENDS</a:t>
          </a:r>
          <a:endParaRPr lang="en-IN" sz="225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295275</xdr:colOff>
      <xdr:row>2</xdr:row>
      <xdr:rowOff>33339</xdr:rowOff>
    </xdr:from>
    <xdr:to>
      <xdr:col>3</xdr:col>
      <xdr:colOff>373830</xdr:colOff>
      <xdr:row>5</xdr:row>
      <xdr:rowOff>37969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D2FA938-D75E-9CCC-5495-11ABAA6F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5275" y="391807"/>
          <a:ext cx="2014281" cy="542332"/>
        </a:xfrm>
        <a:prstGeom prst="rect">
          <a:avLst/>
        </a:prstGeom>
      </xdr:spPr>
    </xdr:pic>
    <xdr:clientData/>
  </xdr:twoCellAnchor>
  <xdr:twoCellAnchor>
    <xdr:from>
      <xdr:col>0</xdr:col>
      <xdr:colOff>314324</xdr:colOff>
      <xdr:row>5</xdr:row>
      <xdr:rowOff>147639</xdr:rowOff>
    </xdr:from>
    <xdr:to>
      <xdr:col>4</xdr:col>
      <xdr:colOff>200025</xdr:colOff>
      <xdr:row>33</xdr:row>
      <xdr:rowOff>133351</xdr:rowOff>
    </xdr:to>
    <xdr:sp macro="" textlink="">
      <xdr:nvSpPr>
        <xdr:cNvPr id="5" name="Scroll: Vertical 4">
          <a:extLst>
            <a:ext uri="{FF2B5EF4-FFF2-40B4-BE49-F238E27FC236}">
              <a16:creationId xmlns:a16="http://schemas.microsoft.com/office/drawing/2014/main" id="{A2FD0AB6-DC30-A250-07BB-36B346797880}"/>
            </a:ext>
          </a:extLst>
        </xdr:cNvPr>
        <xdr:cNvSpPr/>
      </xdr:nvSpPr>
      <xdr:spPr>
        <a:xfrm>
          <a:off x="314324" y="1052514"/>
          <a:ext cx="2476501" cy="5053012"/>
        </a:xfrm>
        <a:prstGeom prst="verticalScroll">
          <a:avLst/>
        </a:prstGeom>
        <a:solidFill>
          <a:srgbClr val="381C8D"/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 kern="1200"/>
        </a:p>
      </xdr:txBody>
    </xdr:sp>
    <xdr:clientData/>
  </xdr:twoCellAnchor>
  <xdr:twoCellAnchor>
    <xdr:from>
      <xdr:col>5</xdr:col>
      <xdr:colOff>31919</xdr:colOff>
      <xdr:row>8</xdr:row>
      <xdr:rowOff>176649</xdr:rowOff>
    </xdr:from>
    <xdr:to>
      <xdr:col>10</xdr:col>
      <xdr:colOff>214572</xdr:colOff>
      <xdr:row>21</xdr:row>
      <xdr:rowOff>45863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E1EB914-385D-430D-9295-A9CE579418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30954</xdr:colOff>
      <xdr:row>22</xdr:row>
      <xdr:rowOff>5233</xdr:rowOff>
    </xdr:from>
    <xdr:to>
      <xdr:col>10</xdr:col>
      <xdr:colOff>238125</xdr:colOff>
      <xdr:row>33</xdr:row>
      <xdr:rowOff>24815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C6A8D44-30AF-4315-A879-D3A14689AB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</xdr:col>
      <xdr:colOff>376814</xdr:colOff>
      <xdr:row>9</xdr:row>
      <xdr:rowOff>3001</xdr:rowOff>
    </xdr:from>
    <xdr:to>
      <xdr:col>15</xdr:col>
      <xdr:colOff>591387</xdr:colOff>
      <xdr:row>21</xdr:row>
      <xdr:rowOff>41101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097EED6-5593-4492-9B31-93800B129D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115137</xdr:colOff>
      <xdr:row>8</xdr:row>
      <xdr:rowOff>176650</xdr:rowOff>
    </xdr:from>
    <xdr:to>
      <xdr:col>22</xdr:col>
      <xdr:colOff>84310</xdr:colOff>
      <xdr:row>21</xdr:row>
      <xdr:rowOff>50626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5D92B3A7-DFB2-4B0C-9403-FDFA18AA809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16</xdr:col>
      <xdr:colOff>121443</xdr:colOff>
      <xdr:row>22</xdr:row>
      <xdr:rowOff>1004</xdr:rowOff>
    </xdr:from>
    <xdr:to>
      <xdr:col>22</xdr:col>
      <xdr:colOff>85725</xdr:colOff>
      <xdr:row>33</xdr:row>
      <xdr:rowOff>39103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20E419A9-2D42-483C-A138-0C232523B5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10</xdr:col>
      <xdr:colOff>376814</xdr:colOff>
      <xdr:row>22</xdr:row>
      <xdr:rowOff>15700</xdr:rowOff>
    </xdr:from>
    <xdr:to>
      <xdr:col>15</xdr:col>
      <xdr:colOff>607088</xdr:colOff>
      <xdr:row>33</xdr:row>
      <xdr:rowOff>39103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2CF4DB0E-7E7F-4112-8EC0-454E204028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9525</xdr:colOff>
      <xdr:row>7</xdr:row>
      <xdr:rowOff>114281</xdr:rowOff>
    </xdr:from>
    <xdr:to>
      <xdr:col>3</xdr:col>
      <xdr:colOff>523874</xdr:colOff>
      <xdr:row>10</xdr:row>
      <xdr:rowOff>109518</xdr:rowOff>
    </xdr:to>
    <xdr:sp macro="" textlink="'COMBINED DATA'!A22">
      <xdr:nvSpPr>
        <xdr:cNvPr id="13" name="Rectangle 12">
          <a:extLst>
            <a:ext uri="{FF2B5EF4-FFF2-40B4-BE49-F238E27FC236}">
              <a16:creationId xmlns:a16="http://schemas.microsoft.com/office/drawing/2014/main" id="{290C19BD-9514-6817-1B19-BE6EBC576A31}"/>
            </a:ext>
          </a:extLst>
        </xdr:cNvPr>
        <xdr:cNvSpPr/>
      </xdr:nvSpPr>
      <xdr:spPr>
        <a:xfrm>
          <a:off x="657225" y="1381106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fld id="{E7D2FB20-FCFD-4D2F-A974-E9DCA606EA8D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algn="ctr"/>
            <a:t>6</a:t>
          </a:fld>
          <a:endParaRPr lang="en-IN" sz="28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638175</xdr:colOff>
      <xdr:row>9</xdr:row>
      <xdr:rowOff>162549</xdr:rowOff>
    </xdr:from>
    <xdr:to>
      <xdr:col>3</xdr:col>
      <xdr:colOff>504824</xdr:colOff>
      <xdr:row>12</xdr:row>
      <xdr:rowOff>108862</xdr:rowOff>
    </xdr:to>
    <xdr:sp macro="" textlink="'COMBINED DATA'!A22">
      <xdr:nvSpPr>
        <xdr:cNvPr id="14" name="Rectangle 13">
          <a:extLst>
            <a:ext uri="{FF2B5EF4-FFF2-40B4-BE49-F238E27FC236}">
              <a16:creationId xmlns:a16="http://schemas.microsoft.com/office/drawing/2014/main" id="{8E42D4EF-DBD8-42BD-82C9-435A9B587529}"/>
            </a:ext>
          </a:extLst>
        </xdr:cNvPr>
        <xdr:cNvSpPr/>
      </xdr:nvSpPr>
      <xdr:spPr>
        <a:xfrm>
          <a:off x="638175" y="1791324"/>
          <a:ext cx="1809749" cy="489238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Total Dishes</a:t>
          </a:r>
          <a:endParaRPr lang="en-IN" sz="20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4761</xdr:colOff>
      <xdr:row>11</xdr:row>
      <xdr:rowOff>152400</xdr:rowOff>
    </xdr:from>
    <xdr:to>
      <xdr:col>3</xdr:col>
      <xdr:colOff>519110</xdr:colOff>
      <xdr:row>14</xdr:row>
      <xdr:rowOff>147637</xdr:rowOff>
    </xdr:to>
    <xdr:sp macro="" textlink="'COMBINED DATA'!B22">
      <xdr:nvSpPr>
        <xdr:cNvPr id="17" name="Rectangle 16">
          <a:extLst>
            <a:ext uri="{FF2B5EF4-FFF2-40B4-BE49-F238E27FC236}">
              <a16:creationId xmlns:a16="http://schemas.microsoft.com/office/drawing/2014/main" id="{1FA77777-CDA9-4A34-9E56-17EFE69B69AB}"/>
            </a:ext>
          </a:extLst>
        </xdr:cNvPr>
        <xdr:cNvSpPr/>
      </xdr:nvSpPr>
      <xdr:spPr>
        <a:xfrm>
          <a:off x="652461" y="2143125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fld id="{48630BB8-D6EF-4C08-ABD8-59ED16E31D5B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marL="0" indent="0" algn="ctr"/>
            <a:t>4.5</a:t>
          </a:fld>
          <a:endParaRPr lang="en-IN" sz="2800" b="1" i="0" u="none" strike="noStrike" kern="1200">
            <a:solidFill>
              <a:schemeClr val="bg1"/>
            </a:solidFill>
            <a:latin typeface="Times New Roman" panose="02020603050405020304" pitchFamily="18" charset="0"/>
            <a:ea typeface="Calibri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633411</xdr:colOff>
      <xdr:row>14</xdr:row>
      <xdr:rowOff>42864</xdr:rowOff>
    </xdr:from>
    <xdr:to>
      <xdr:col>3</xdr:col>
      <xdr:colOff>500060</xdr:colOff>
      <xdr:row>17</xdr:row>
      <xdr:rowOff>38101</xdr:rowOff>
    </xdr:to>
    <xdr:sp macro="" textlink="'COMBINED DATA'!A22">
      <xdr:nvSpPr>
        <xdr:cNvPr id="18" name="Rectangle 17">
          <a:extLst>
            <a:ext uri="{FF2B5EF4-FFF2-40B4-BE49-F238E27FC236}">
              <a16:creationId xmlns:a16="http://schemas.microsoft.com/office/drawing/2014/main" id="{83A54618-AAE0-442C-A42E-C2646CD8F05D}"/>
            </a:ext>
          </a:extLst>
        </xdr:cNvPr>
        <xdr:cNvSpPr/>
      </xdr:nvSpPr>
      <xdr:spPr>
        <a:xfrm>
          <a:off x="633411" y="2576514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Average Rating</a:t>
          </a:r>
          <a:endParaRPr lang="en-IN" sz="18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9524</xdr:colOff>
      <xdr:row>16</xdr:row>
      <xdr:rowOff>23814</xdr:rowOff>
    </xdr:from>
    <xdr:to>
      <xdr:col>3</xdr:col>
      <xdr:colOff>523873</xdr:colOff>
      <xdr:row>19</xdr:row>
      <xdr:rowOff>19051</xdr:rowOff>
    </xdr:to>
    <xdr:sp macro="" textlink="'COMBINED DATA'!C22">
      <xdr:nvSpPr>
        <xdr:cNvPr id="19" name="Rectangle 18">
          <a:extLst>
            <a:ext uri="{FF2B5EF4-FFF2-40B4-BE49-F238E27FC236}">
              <a16:creationId xmlns:a16="http://schemas.microsoft.com/office/drawing/2014/main" id="{D3463BFA-8A20-4E23-8740-15938B690935}"/>
            </a:ext>
          </a:extLst>
        </xdr:cNvPr>
        <xdr:cNvSpPr/>
      </xdr:nvSpPr>
      <xdr:spPr>
        <a:xfrm>
          <a:off x="657224" y="2919414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fld id="{2A56315D-367E-40BC-83F7-063E80BB63F9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marL="0" indent="0" algn="ctr"/>
            <a:t>16</a:t>
          </a:fld>
          <a:endParaRPr lang="en-IN" sz="2800" b="1" i="0" u="none" strike="noStrike" kern="1200">
            <a:solidFill>
              <a:schemeClr val="bg1"/>
            </a:solidFill>
            <a:latin typeface="Times New Roman" panose="02020603050405020304" pitchFamily="18" charset="0"/>
            <a:ea typeface="Calibri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638174</xdr:colOff>
      <xdr:row>18</xdr:row>
      <xdr:rowOff>80957</xdr:rowOff>
    </xdr:from>
    <xdr:to>
      <xdr:col>3</xdr:col>
      <xdr:colOff>504823</xdr:colOff>
      <xdr:row>21</xdr:row>
      <xdr:rowOff>76194</xdr:rowOff>
    </xdr:to>
    <xdr:sp macro="" textlink="'COMBINED DATA'!A22">
      <xdr:nvSpPr>
        <xdr:cNvPr id="20" name="Rectangle 19">
          <a:extLst>
            <a:ext uri="{FF2B5EF4-FFF2-40B4-BE49-F238E27FC236}">
              <a16:creationId xmlns:a16="http://schemas.microsoft.com/office/drawing/2014/main" id="{27A45652-EF28-4CB2-B9B4-F8BC10B5BE88}"/>
            </a:ext>
          </a:extLst>
        </xdr:cNvPr>
        <xdr:cNvSpPr/>
      </xdr:nvSpPr>
      <xdr:spPr>
        <a:xfrm>
          <a:off x="638174" y="3338507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Total Orders</a:t>
          </a:r>
          <a:endParaRPr lang="en-IN" sz="20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4762</xdr:colOff>
      <xdr:row>20</xdr:row>
      <xdr:rowOff>61912</xdr:rowOff>
    </xdr:from>
    <xdr:to>
      <xdr:col>3</xdr:col>
      <xdr:colOff>519111</xdr:colOff>
      <xdr:row>23</xdr:row>
      <xdr:rowOff>57149</xdr:rowOff>
    </xdr:to>
    <xdr:sp macro="" textlink="'UserDetails csv'!A16">
      <xdr:nvSpPr>
        <xdr:cNvPr id="21" name="Rectangle 20">
          <a:extLst>
            <a:ext uri="{FF2B5EF4-FFF2-40B4-BE49-F238E27FC236}">
              <a16:creationId xmlns:a16="http://schemas.microsoft.com/office/drawing/2014/main" id="{02B4B989-E261-4AA5-B348-25A0E1D1ED99}"/>
            </a:ext>
          </a:extLst>
        </xdr:cNvPr>
        <xdr:cNvSpPr/>
      </xdr:nvSpPr>
      <xdr:spPr>
        <a:xfrm>
          <a:off x="652462" y="3681412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fld id="{49142D18-A52B-4F93-A058-062B14C6213F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marL="0" indent="0" algn="ctr"/>
            <a:t>10</a:t>
          </a:fld>
          <a:endParaRPr lang="en-IN" sz="2800" b="1" i="0" u="none" strike="noStrike" kern="1200">
            <a:solidFill>
              <a:schemeClr val="bg1"/>
            </a:solidFill>
            <a:latin typeface="Times New Roman" panose="02020603050405020304" pitchFamily="18" charset="0"/>
            <a:ea typeface="Calibri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633412</xdr:colOff>
      <xdr:row>22</xdr:row>
      <xdr:rowOff>123818</xdr:rowOff>
    </xdr:from>
    <xdr:to>
      <xdr:col>3</xdr:col>
      <xdr:colOff>500061</xdr:colOff>
      <xdr:row>25</xdr:row>
      <xdr:rowOff>119055</xdr:rowOff>
    </xdr:to>
    <xdr:sp macro="" textlink="'COMBINED DATA'!A22">
      <xdr:nvSpPr>
        <xdr:cNvPr id="22" name="Rectangle 21">
          <a:extLst>
            <a:ext uri="{FF2B5EF4-FFF2-40B4-BE49-F238E27FC236}">
              <a16:creationId xmlns:a16="http://schemas.microsoft.com/office/drawing/2014/main" id="{4EDCFAB4-542B-479D-BCAF-82F5C99978BE}"/>
            </a:ext>
          </a:extLst>
        </xdr:cNvPr>
        <xdr:cNvSpPr/>
      </xdr:nvSpPr>
      <xdr:spPr>
        <a:xfrm>
          <a:off x="633412" y="4105268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Total Users</a:t>
          </a:r>
          <a:endParaRPr lang="en-IN" sz="20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3</xdr:col>
      <xdr:colOff>53555</xdr:colOff>
      <xdr:row>2</xdr:row>
      <xdr:rowOff>107540</xdr:rowOff>
    </xdr:from>
    <xdr:to>
      <xdr:col>4</xdr:col>
      <xdr:colOff>148509</xdr:colOff>
      <xdr:row>6</xdr:row>
      <xdr:rowOff>126524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3FEFEAB-096E-EF04-DB82-FF0BA63ED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9281" y="466008"/>
          <a:ext cx="740196" cy="735919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24</xdr:row>
      <xdr:rowOff>142875</xdr:rowOff>
    </xdr:from>
    <xdr:to>
      <xdr:col>3</xdr:col>
      <xdr:colOff>347663</xdr:colOff>
      <xdr:row>32</xdr:row>
      <xdr:rowOff>176213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7886D73-4280-CA5B-3B66-08A2FA9E4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4486275"/>
          <a:ext cx="1481138" cy="1481138"/>
        </a:xfrm>
        <a:prstGeom prst="rect">
          <a:avLst/>
        </a:prstGeom>
      </xdr:spPr>
    </xdr:pic>
    <xdr:clientData/>
  </xdr:twoCellAnchor>
  <xdr:twoCellAnchor>
    <xdr:from>
      <xdr:col>5</xdr:col>
      <xdr:colOff>115138</xdr:colOff>
      <xdr:row>6</xdr:row>
      <xdr:rowOff>141305</xdr:rowOff>
    </xdr:from>
    <xdr:to>
      <xdr:col>7</xdr:col>
      <xdr:colOff>314011</xdr:colOff>
      <xdr:row>8</xdr:row>
      <xdr:rowOff>88969</xdr:rowOff>
    </xdr:to>
    <xdr:sp macro="" textlink="">
      <xdr:nvSpPr>
        <xdr:cNvPr id="30" name="Rectangle 29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F9EEA02E-A7C7-2FF8-1143-FB6CC6BEA04D}"/>
            </a:ext>
          </a:extLst>
        </xdr:cNvPr>
        <xdr:cNvSpPr/>
      </xdr:nvSpPr>
      <xdr:spPr>
        <a:xfrm>
          <a:off x="3359918" y="1240343"/>
          <a:ext cx="1496785" cy="314011"/>
        </a:xfrm>
        <a:prstGeom prst="rect">
          <a:avLst/>
        </a:prstGeom>
        <a:solidFill>
          <a:srgbClr val="381C8D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400" b="1" kern="1200">
              <a:latin typeface="Times New Roman" panose="02020603050405020304" pitchFamily="18" charset="0"/>
              <a:cs typeface="Times New Roman" panose="02020603050405020304" pitchFamily="18" charset="0"/>
            </a:rPr>
            <a:t>DASHBOARD-1</a:t>
          </a:r>
        </a:p>
      </xdr:txBody>
    </xdr:sp>
    <xdr:clientData/>
  </xdr:twoCellAnchor>
  <xdr:twoCellAnchor>
    <xdr:from>
      <xdr:col>7</xdr:col>
      <xdr:colOff>393143</xdr:colOff>
      <xdr:row>6</xdr:row>
      <xdr:rowOff>141933</xdr:rowOff>
    </xdr:from>
    <xdr:to>
      <xdr:col>9</xdr:col>
      <xdr:colOff>592016</xdr:colOff>
      <xdr:row>8</xdr:row>
      <xdr:rowOff>89597</xdr:rowOff>
    </xdr:to>
    <xdr:sp macro="" textlink="">
      <xdr:nvSpPr>
        <xdr:cNvPr id="31" name="Rectangle 30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D5764066-455A-4B74-A727-1EEB60898D34}"/>
            </a:ext>
          </a:extLst>
        </xdr:cNvPr>
        <xdr:cNvSpPr/>
      </xdr:nvSpPr>
      <xdr:spPr>
        <a:xfrm>
          <a:off x="4935835" y="1240971"/>
          <a:ext cx="1496785" cy="314011"/>
        </a:xfrm>
        <a:prstGeom prst="rect">
          <a:avLst/>
        </a:prstGeom>
        <a:solidFill>
          <a:srgbClr val="381C8D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400" b="1" kern="1200">
              <a:latin typeface="Times New Roman" panose="02020603050405020304" pitchFamily="18" charset="0"/>
              <a:cs typeface="Times New Roman" panose="02020603050405020304" pitchFamily="18" charset="0"/>
            </a:rPr>
            <a:t>DASHBOARD-2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285750</xdr:colOff>
      <xdr:row>1</xdr:row>
      <xdr:rowOff>109538</xdr:rowOff>
    </xdr:from>
    <xdr:to>
      <xdr:col>22</xdr:col>
      <xdr:colOff>219075</xdr:colOff>
      <xdr:row>33</xdr:row>
      <xdr:rowOff>157163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5F679F6B-EDBA-4B08-AD34-67362794C4EF}"/>
            </a:ext>
          </a:extLst>
        </xdr:cNvPr>
        <xdr:cNvSpPr/>
      </xdr:nvSpPr>
      <xdr:spPr>
        <a:xfrm>
          <a:off x="285750" y="290513"/>
          <a:ext cx="14182725" cy="5838825"/>
        </a:xfrm>
        <a:prstGeom prst="rect">
          <a:avLst/>
        </a:prstGeom>
        <a:solidFill>
          <a:srgbClr val="F4EFDC"/>
        </a:solidFill>
        <a:ln w="254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 kern="1200"/>
        </a:p>
      </xdr:txBody>
    </xdr:sp>
    <xdr:clientData/>
  </xdr:twoCellAnchor>
  <xdr:twoCellAnchor>
    <xdr:from>
      <xdr:col>4</xdr:col>
      <xdr:colOff>604838</xdr:colOff>
      <xdr:row>1</xdr:row>
      <xdr:rowOff>161925</xdr:rowOff>
    </xdr:from>
    <xdr:to>
      <xdr:col>22</xdr:col>
      <xdr:colOff>147637</xdr:colOff>
      <xdr:row>6</xdr:row>
      <xdr:rowOff>66676</xdr:rowOff>
    </xdr:to>
    <xdr:sp macro="" textlink="">
      <xdr:nvSpPr>
        <xdr:cNvPr id="3" name="Scroll: Horizontal 2">
          <a:extLst>
            <a:ext uri="{FF2B5EF4-FFF2-40B4-BE49-F238E27FC236}">
              <a16:creationId xmlns:a16="http://schemas.microsoft.com/office/drawing/2014/main" id="{0A179361-3AE2-42C7-B16F-DFAA6BCE6F3F}"/>
            </a:ext>
          </a:extLst>
        </xdr:cNvPr>
        <xdr:cNvSpPr/>
      </xdr:nvSpPr>
      <xdr:spPr>
        <a:xfrm>
          <a:off x="3195638" y="342900"/>
          <a:ext cx="11201399" cy="809626"/>
        </a:xfrm>
        <a:prstGeom prst="horizontalScroll">
          <a:avLst/>
        </a:prstGeom>
        <a:solidFill>
          <a:srgbClr val="381C8D"/>
        </a:solidFill>
        <a:ln>
          <a:solidFill>
            <a:srgbClr val="F78009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IN" sz="2250" b="1">
              <a:latin typeface="Times New Roman" panose="02020603050405020304" pitchFamily="18" charset="0"/>
              <a:cs typeface="Times New Roman" panose="02020603050405020304" pitchFamily="18" charset="0"/>
            </a:rPr>
            <a:t>  </a:t>
          </a:r>
          <a:r>
            <a:rPr lang="en-IN" sz="225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IN" sz="2250" b="1">
              <a:latin typeface="Times New Roman" panose="02020603050405020304" pitchFamily="18" charset="0"/>
              <a:cs typeface="Times New Roman" panose="02020603050405020304" pitchFamily="18" charset="0"/>
            </a:rPr>
            <a:t>CULINARY INSIGHTS DASHBOARD: USER BEHAVIOR AND ORDER TRENDS</a:t>
          </a:r>
          <a:endParaRPr lang="en-IN" sz="225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295275</xdr:colOff>
      <xdr:row>2</xdr:row>
      <xdr:rowOff>33339</xdr:rowOff>
    </xdr:from>
    <xdr:to>
      <xdr:col>3</xdr:col>
      <xdr:colOff>373830</xdr:colOff>
      <xdr:row>5</xdr:row>
      <xdr:rowOff>37969</xdr:rowOff>
    </xdr:to>
    <xdr:pic>
      <xdr:nvPicPr>
        <xdr:cNvPr id="4" name="Picture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1E0B9B1-A382-4EBB-8C14-8A3CFD2B3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5275" y="395289"/>
          <a:ext cx="2021655" cy="547555"/>
        </a:xfrm>
        <a:prstGeom prst="rect">
          <a:avLst/>
        </a:prstGeom>
      </xdr:spPr>
    </xdr:pic>
    <xdr:clientData/>
  </xdr:twoCellAnchor>
  <xdr:twoCellAnchor>
    <xdr:from>
      <xdr:col>0</xdr:col>
      <xdr:colOff>314324</xdr:colOff>
      <xdr:row>5</xdr:row>
      <xdr:rowOff>147639</xdr:rowOff>
    </xdr:from>
    <xdr:to>
      <xdr:col>4</xdr:col>
      <xdr:colOff>200025</xdr:colOff>
      <xdr:row>33</xdr:row>
      <xdr:rowOff>133351</xdr:rowOff>
    </xdr:to>
    <xdr:sp macro="" textlink="">
      <xdr:nvSpPr>
        <xdr:cNvPr id="5" name="Scroll: Vertical 4">
          <a:extLst>
            <a:ext uri="{FF2B5EF4-FFF2-40B4-BE49-F238E27FC236}">
              <a16:creationId xmlns:a16="http://schemas.microsoft.com/office/drawing/2014/main" id="{0F297297-C22B-4E37-B776-D35058199C0F}"/>
            </a:ext>
          </a:extLst>
        </xdr:cNvPr>
        <xdr:cNvSpPr/>
      </xdr:nvSpPr>
      <xdr:spPr>
        <a:xfrm>
          <a:off x="314324" y="1052514"/>
          <a:ext cx="2476501" cy="5053012"/>
        </a:xfrm>
        <a:prstGeom prst="verticalScroll">
          <a:avLst/>
        </a:prstGeom>
        <a:solidFill>
          <a:srgbClr val="381C8D"/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 kern="1200"/>
        </a:p>
      </xdr:txBody>
    </xdr:sp>
    <xdr:clientData/>
  </xdr:twoCellAnchor>
  <xdr:twoCellAnchor>
    <xdr:from>
      <xdr:col>5</xdr:col>
      <xdr:colOff>31919</xdr:colOff>
      <xdr:row>8</xdr:row>
      <xdr:rowOff>176649</xdr:rowOff>
    </xdr:from>
    <xdr:to>
      <xdr:col>10</xdr:col>
      <xdr:colOff>214572</xdr:colOff>
      <xdr:row>21</xdr:row>
      <xdr:rowOff>45863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F3738075-DE59-4A1E-A165-3F6EBFEB082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30954</xdr:colOff>
      <xdr:row>22</xdr:row>
      <xdr:rowOff>5233</xdr:rowOff>
    </xdr:from>
    <xdr:to>
      <xdr:col>10</xdr:col>
      <xdr:colOff>238125</xdr:colOff>
      <xdr:row>33</xdr:row>
      <xdr:rowOff>24815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341B1B7C-C736-49FD-9622-AA1137780B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</xdr:col>
      <xdr:colOff>376814</xdr:colOff>
      <xdr:row>9</xdr:row>
      <xdr:rowOff>3001</xdr:rowOff>
    </xdr:from>
    <xdr:to>
      <xdr:col>15</xdr:col>
      <xdr:colOff>591387</xdr:colOff>
      <xdr:row>21</xdr:row>
      <xdr:rowOff>41101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35C25552-35F6-4108-A16F-B48F27AB7DD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115137</xdr:colOff>
      <xdr:row>8</xdr:row>
      <xdr:rowOff>176650</xdr:rowOff>
    </xdr:from>
    <xdr:to>
      <xdr:col>22</xdr:col>
      <xdr:colOff>84310</xdr:colOff>
      <xdr:row>21</xdr:row>
      <xdr:rowOff>50626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34E7DEAC-0D6E-421C-9B0D-6B748FC1BD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16</xdr:col>
      <xdr:colOff>121443</xdr:colOff>
      <xdr:row>22</xdr:row>
      <xdr:rowOff>1004</xdr:rowOff>
    </xdr:from>
    <xdr:to>
      <xdr:col>22</xdr:col>
      <xdr:colOff>85725</xdr:colOff>
      <xdr:row>33</xdr:row>
      <xdr:rowOff>39103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235BF43C-7A8B-486B-B834-40D5ED19CA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10</xdr:col>
      <xdr:colOff>376814</xdr:colOff>
      <xdr:row>22</xdr:row>
      <xdr:rowOff>15700</xdr:rowOff>
    </xdr:from>
    <xdr:to>
      <xdr:col>15</xdr:col>
      <xdr:colOff>607088</xdr:colOff>
      <xdr:row>33</xdr:row>
      <xdr:rowOff>39103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AF7D838D-E2A1-414E-B015-8BB91AF9B3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9525</xdr:colOff>
      <xdr:row>7</xdr:row>
      <xdr:rowOff>114281</xdr:rowOff>
    </xdr:from>
    <xdr:to>
      <xdr:col>3</xdr:col>
      <xdr:colOff>523874</xdr:colOff>
      <xdr:row>10</xdr:row>
      <xdr:rowOff>109518</xdr:rowOff>
    </xdr:to>
    <xdr:sp macro="" textlink="'COMBINED DATA'!A22">
      <xdr:nvSpPr>
        <xdr:cNvPr id="12" name="Rectangle 11">
          <a:extLst>
            <a:ext uri="{FF2B5EF4-FFF2-40B4-BE49-F238E27FC236}">
              <a16:creationId xmlns:a16="http://schemas.microsoft.com/office/drawing/2014/main" id="{69CC7AF7-8A3C-49E2-B824-31ECB9131D35}"/>
            </a:ext>
          </a:extLst>
        </xdr:cNvPr>
        <xdr:cNvSpPr/>
      </xdr:nvSpPr>
      <xdr:spPr>
        <a:xfrm>
          <a:off x="657225" y="1381106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fld id="{E7D2FB20-FCFD-4D2F-A974-E9DCA606EA8D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algn="ctr"/>
            <a:t>6</a:t>
          </a:fld>
          <a:endParaRPr lang="en-IN" sz="28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638175</xdr:colOff>
      <xdr:row>9</xdr:row>
      <xdr:rowOff>162549</xdr:rowOff>
    </xdr:from>
    <xdr:to>
      <xdr:col>3</xdr:col>
      <xdr:colOff>504824</xdr:colOff>
      <xdr:row>12</xdr:row>
      <xdr:rowOff>108862</xdr:rowOff>
    </xdr:to>
    <xdr:sp macro="" textlink="'COMBINED DATA'!A22">
      <xdr:nvSpPr>
        <xdr:cNvPr id="13" name="Rectangle 12">
          <a:extLst>
            <a:ext uri="{FF2B5EF4-FFF2-40B4-BE49-F238E27FC236}">
              <a16:creationId xmlns:a16="http://schemas.microsoft.com/office/drawing/2014/main" id="{1E776A42-6533-49AB-8EA9-7BB163FFAB66}"/>
            </a:ext>
          </a:extLst>
        </xdr:cNvPr>
        <xdr:cNvSpPr/>
      </xdr:nvSpPr>
      <xdr:spPr>
        <a:xfrm>
          <a:off x="638175" y="1791324"/>
          <a:ext cx="1809749" cy="489238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Total Dishes</a:t>
          </a:r>
          <a:endParaRPr lang="en-IN" sz="20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4761</xdr:colOff>
      <xdr:row>11</xdr:row>
      <xdr:rowOff>152400</xdr:rowOff>
    </xdr:from>
    <xdr:to>
      <xdr:col>3</xdr:col>
      <xdr:colOff>519110</xdr:colOff>
      <xdr:row>14</xdr:row>
      <xdr:rowOff>147637</xdr:rowOff>
    </xdr:to>
    <xdr:sp macro="" textlink="'COMBINED DATA'!B22">
      <xdr:nvSpPr>
        <xdr:cNvPr id="14" name="Rectangle 13">
          <a:extLst>
            <a:ext uri="{FF2B5EF4-FFF2-40B4-BE49-F238E27FC236}">
              <a16:creationId xmlns:a16="http://schemas.microsoft.com/office/drawing/2014/main" id="{26C553C9-B9BF-41B8-B96F-5629B04C9546}"/>
            </a:ext>
          </a:extLst>
        </xdr:cNvPr>
        <xdr:cNvSpPr/>
      </xdr:nvSpPr>
      <xdr:spPr>
        <a:xfrm>
          <a:off x="652461" y="2143125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fld id="{48630BB8-D6EF-4C08-ABD8-59ED16E31D5B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marL="0" indent="0" algn="ctr"/>
            <a:t>4.5</a:t>
          </a:fld>
          <a:endParaRPr lang="en-IN" sz="2800" b="1" i="0" u="none" strike="noStrike" kern="1200">
            <a:solidFill>
              <a:schemeClr val="bg1"/>
            </a:solidFill>
            <a:latin typeface="Times New Roman" panose="02020603050405020304" pitchFamily="18" charset="0"/>
            <a:ea typeface="Calibri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633411</xdr:colOff>
      <xdr:row>14</xdr:row>
      <xdr:rowOff>42864</xdr:rowOff>
    </xdr:from>
    <xdr:to>
      <xdr:col>3</xdr:col>
      <xdr:colOff>500060</xdr:colOff>
      <xdr:row>17</xdr:row>
      <xdr:rowOff>38101</xdr:rowOff>
    </xdr:to>
    <xdr:sp macro="" textlink="'COMBINED DATA'!A22">
      <xdr:nvSpPr>
        <xdr:cNvPr id="15" name="Rectangle 14">
          <a:extLst>
            <a:ext uri="{FF2B5EF4-FFF2-40B4-BE49-F238E27FC236}">
              <a16:creationId xmlns:a16="http://schemas.microsoft.com/office/drawing/2014/main" id="{573BF445-5DE6-407B-B9F8-E49AD1CE1E31}"/>
            </a:ext>
          </a:extLst>
        </xdr:cNvPr>
        <xdr:cNvSpPr/>
      </xdr:nvSpPr>
      <xdr:spPr>
        <a:xfrm>
          <a:off x="633411" y="2576514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Average Rating</a:t>
          </a:r>
          <a:endParaRPr lang="en-IN" sz="18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9524</xdr:colOff>
      <xdr:row>16</xdr:row>
      <xdr:rowOff>23814</xdr:rowOff>
    </xdr:from>
    <xdr:to>
      <xdr:col>3</xdr:col>
      <xdr:colOff>523873</xdr:colOff>
      <xdr:row>19</xdr:row>
      <xdr:rowOff>19051</xdr:rowOff>
    </xdr:to>
    <xdr:sp macro="" textlink="'COMBINED DATA'!C22">
      <xdr:nvSpPr>
        <xdr:cNvPr id="16" name="Rectangle 15">
          <a:extLst>
            <a:ext uri="{FF2B5EF4-FFF2-40B4-BE49-F238E27FC236}">
              <a16:creationId xmlns:a16="http://schemas.microsoft.com/office/drawing/2014/main" id="{C2E3CD1A-C6DF-471C-AE8C-850EC1BCADEF}"/>
            </a:ext>
          </a:extLst>
        </xdr:cNvPr>
        <xdr:cNvSpPr/>
      </xdr:nvSpPr>
      <xdr:spPr>
        <a:xfrm>
          <a:off x="657224" y="2919414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fld id="{2A56315D-367E-40BC-83F7-063E80BB63F9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marL="0" indent="0" algn="ctr"/>
            <a:t>16</a:t>
          </a:fld>
          <a:endParaRPr lang="en-IN" sz="2800" b="1" i="0" u="none" strike="noStrike" kern="1200">
            <a:solidFill>
              <a:schemeClr val="bg1"/>
            </a:solidFill>
            <a:latin typeface="Times New Roman" panose="02020603050405020304" pitchFamily="18" charset="0"/>
            <a:ea typeface="Calibri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638174</xdr:colOff>
      <xdr:row>18</xdr:row>
      <xdr:rowOff>80957</xdr:rowOff>
    </xdr:from>
    <xdr:to>
      <xdr:col>3</xdr:col>
      <xdr:colOff>504823</xdr:colOff>
      <xdr:row>21</xdr:row>
      <xdr:rowOff>76194</xdr:rowOff>
    </xdr:to>
    <xdr:sp macro="" textlink="'COMBINED DATA'!A22">
      <xdr:nvSpPr>
        <xdr:cNvPr id="17" name="Rectangle 16">
          <a:extLst>
            <a:ext uri="{FF2B5EF4-FFF2-40B4-BE49-F238E27FC236}">
              <a16:creationId xmlns:a16="http://schemas.microsoft.com/office/drawing/2014/main" id="{AF72B3AE-68E2-4523-9BAC-3BE316ED2907}"/>
            </a:ext>
          </a:extLst>
        </xdr:cNvPr>
        <xdr:cNvSpPr/>
      </xdr:nvSpPr>
      <xdr:spPr>
        <a:xfrm>
          <a:off x="638174" y="3338507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Total Orders</a:t>
          </a:r>
          <a:endParaRPr lang="en-IN" sz="20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4762</xdr:colOff>
      <xdr:row>20</xdr:row>
      <xdr:rowOff>61912</xdr:rowOff>
    </xdr:from>
    <xdr:to>
      <xdr:col>3</xdr:col>
      <xdr:colOff>519111</xdr:colOff>
      <xdr:row>23</xdr:row>
      <xdr:rowOff>57149</xdr:rowOff>
    </xdr:to>
    <xdr:sp macro="" textlink="'UserDetails csv'!A16">
      <xdr:nvSpPr>
        <xdr:cNvPr id="18" name="Rectangle 17">
          <a:extLst>
            <a:ext uri="{FF2B5EF4-FFF2-40B4-BE49-F238E27FC236}">
              <a16:creationId xmlns:a16="http://schemas.microsoft.com/office/drawing/2014/main" id="{47679AEA-E79B-4B88-84F8-00E796D5FDD0}"/>
            </a:ext>
          </a:extLst>
        </xdr:cNvPr>
        <xdr:cNvSpPr/>
      </xdr:nvSpPr>
      <xdr:spPr>
        <a:xfrm>
          <a:off x="652462" y="3681412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fld id="{49142D18-A52B-4F93-A058-062B14C6213F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marL="0" indent="0" algn="ctr"/>
            <a:t>10</a:t>
          </a:fld>
          <a:endParaRPr lang="en-IN" sz="2800" b="1" i="0" u="none" strike="noStrike" kern="1200">
            <a:solidFill>
              <a:schemeClr val="bg1"/>
            </a:solidFill>
            <a:latin typeface="Times New Roman" panose="02020603050405020304" pitchFamily="18" charset="0"/>
            <a:ea typeface="Calibri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633412</xdr:colOff>
      <xdr:row>22</xdr:row>
      <xdr:rowOff>123818</xdr:rowOff>
    </xdr:from>
    <xdr:to>
      <xdr:col>3</xdr:col>
      <xdr:colOff>500061</xdr:colOff>
      <xdr:row>25</xdr:row>
      <xdr:rowOff>119055</xdr:rowOff>
    </xdr:to>
    <xdr:sp macro="" textlink="'COMBINED DATA'!A22">
      <xdr:nvSpPr>
        <xdr:cNvPr id="19" name="Rectangle 18">
          <a:extLst>
            <a:ext uri="{FF2B5EF4-FFF2-40B4-BE49-F238E27FC236}">
              <a16:creationId xmlns:a16="http://schemas.microsoft.com/office/drawing/2014/main" id="{FCAD81A6-0F5C-496F-906B-D528E56632C0}"/>
            </a:ext>
          </a:extLst>
        </xdr:cNvPr>
        <xdr:cNvSpPr/>
      </xdr:nvSpPr>
      <xdr:spPr>
        <a:xfrm>
          <a:off x="633412" y="4105268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Total Users</a:t>
          </a:r>
          <a:endParaRPr lang="en-IN" sz="20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3</xdr:col>
      <xdr:colOff>53555</xdr:colOff>
      <xdr:row>2</xdr:row>
      <xdr:rowOff>107540</xdr:rowOff>
    </xdr:from>
    <xdr:to>
      <xdr:col>4</xdr:col>
      <xdr:colOff>148509</xdr:colOff>
      <xdr:row>6</xdr:row>
      <xdr:rowOff>126524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719F822-ACB6-4D59-BBD4-0DE91CBFD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6655" y="469490"/>
          <a:ext cx="742654" cy="742884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24</xdr:row>
      <xdr:rowOff>142875</xdr:rowOff>
    </xdr:from>
    <xdr:to>
      <xdr:col>3</xdr:col>
      <xdr:colOff>347663</xdr:colOff>
      <xdr:row>32</xdr:row>
      <xdr:rowOff>176213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CD145DB-834D-49F5-A4E9-D26C01336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4486275"/>
          <a:ext cx="1481138" cy="1481138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5</xdr:col>
          <xdr:colOff>123825</xdr:colOff>
          <xdr:row>6</xdr:row>
          <xdr:rowOff>109538</xdr:rowOff>
        </xdr:from>
        <xdr:to>
          <xdr:col>8</xdr:col>
          <xdr:colOff>90488</xdr:colOff>
          <xdr:row>8</xdr:row>
          <xdr:rowOff>95250</xdr:rowOff>
        </xdr:to>
        <xdr:sp macro="" textlink="">
          <xdr:nvSpPr>
            <xdr:cNvPr id="7169" name="Button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8EFEB60C-9C82-421E-8AAA-195C6A7D41A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45720" tIns="45720" rIns="45720" bIns="45720" anchor="ctr" upright="1"/>
            <a:lstStyle/>
            <a:p>
              <a:pPr algn="ctr" rtl="0">
                <a:defRPr sz="1000"/>
              </a:pPr>
              <a:r>
                <a:rPr lang="en-IN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Button 1</a:t>
              </a:r>
            </a:p>
          </xdr:txBody>
        </xdr:sp>
        <xdr:clientData fPrintsWithSheet="0"/>
      </xdr:twoCellAnchor>
    </mc:Choice>
    <mc:Fallback/>
  </mc:AlternateContent>
  <xdr:twoCellAnchor>
    <xdr:from>
      <xdr:col>0</xdr:col>
      <xdr:colOff>285750</xdr:colOff>
      <xdr:row>1</xdr:row>
      <xdr:rowOff>109538</xdr:rowOff>
    </xdr:from>
    <xdr:to>
      <xdr:col>22</xdr:col>
      <xdr:colOff>219075</xdr:colOff>
      <xdr:row>33</xdr:row>
      <xdr:rowOff>157163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303C880C-4063-4731-A9B6-B559E6E43501}"/>
            </a:ext>
          </a:extLst>
        </xdr:cNvPr>
        <xdr:cNvSpPr/>
      </xdr:nvSpPr>
      <xdr:spPr>
        <a:xfrm>
          <a:off x="285750" y="290513"/>
          <a:ext cx="14182725" cy="5838825"/>
        </a:xfrm>
        <a:prstGeom prst="rect">
          <a:avLst/>
        </a:prstGeom>
        <a:solidFill>
          <a:srgbClr val="F4EFDC"/>
        </a:solidFill>
        <a:ln w="254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 kern="1200"/>
        </a:p>
      </xdr:txBody>
    </xdr:sp>
    <xdr:clientData/>
  </xdr:twoCellAnchor>
  <xdr:twoCellAnchor>
    <xdr:from>
      <xdr:col>4</xdr:col>
      <xdr:colOff>604838</xdr:colOff>
      <xdr:row>1</xdr:row>
      <xdr:rowOff>161925</xdr:rowOff>
    </xdr:from>
    <xdr:to>
      <xdr:col>22</xdr:col>
      <xdr:colOff>147637</xdr:colOff>
      <xdr:row>6</xdr:row>
      <xdr:rowOff>66676</xdr:rowOff>
    </xdr:to>
    <xdr:sp macro="" textlink="">
      <xdr:nvSpPr>
        <xdr:cNvPr id="23" name="Scroll: Horizontal 22">
          <a:extLst>
            <a:ext uri="{FF2B5EF4-FFF2-40B4-BE49-F238E27FC236}">
              <a16:creationId xmlns:a16="http://schemas.microsoft.com/office/drawing/2014/main" id="{1B1CD857-227A-45A7-BAD4-D76BD22D1A35}"/>
            </a:ext>
          </a:extLst>
        </xdr:cNvPr>
        <xdr:cNvSpPr/>
      </xdr:nvSpPr>
      <xdr:spPr>
        <a:xfrm>
          <a:off x="3195638" y="342900"/>
          <a:ext cx="11201399" cy="809626"/>
        </a:xfrm>
        <a:prstGeom prst="horizontalScroll">
          <a:avLst/>
        </a:prstGeom>
        <a:solidFill>
          <a:srgbClr val="381C8D"/>
        </a:solidFill>
        <a:ln>
          <a:solidFill>
            <a:srgbClr val="F78009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IN" sz="2250" b="1">
              <a:latin typeface="Times New Roman" panose="02020603050405020304" pitchFamily="18" charset="0"/>
              <a:cs typeface="Times New Roman" panose="02020603050405020304" pitchFamily="18" charset="0"/>
            </a:rPr>
            <a:t>  </a:t>
          </a:r>
          <a:r>
            <a:rPr lang="en-IN" sz="225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 </a:t>
          </a:r>
          <a:r>
            <a:rPr lang="en-IN" sz="2250" b="1">
              <a:latin typeface="Times New Roman" panose="02020603050405020304" pitchFamily="18" charset="0"/>
              <a:cs typeface="Times New Roman" panose="02020603050405020304" pitchFamily="18" charset="0"/>
            </a:rPr>
            <a:t>CULINARY INSIGHTS DASHBOARD: USER BEHAVIOR AND ORDER TRENDS</a:t>
          </a:r>
          <a:endParaRPr lang="en-IN" sz="225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295275</xdr:colOff>
      <xdr:row>2</xdr:row>
      <xdr:rowOff>33339</xdr:rowOff>
    </xdr:from>
    <xdr:to>
      <xdr:col>3</xdr:col>
      <xdr:colOff>373830</xdr:colOff>
      <xdr:row>5</xdr:row>
      <xdr:rowOff>37969</xdr:rowOff>
    </xdr:to>
    <xdr:pic>
      <xdr:nvPicPr>
        <xdr:cNvPr id="24" name="Picture 2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6F9D900-28B1-4108-B3CF-198314BD1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5275" y="395289"/>
          <a:ext cx="2021655" cy="547555"/>
        </a:xfrm>
        <a:prstGeom prst="rect">
          <a:avLst/>
        </a:prstGeom>
      </xdr:spPr>
    </xdr:pic>
    <xdr:clientData/>
  </xdr:twoCellAnchor>
  <xdr:twoCellAnchor>
    <xdr:from>
      <xdr:col>0</xdr:col>
      <xdr:colOff>314324</xdr:colOff>
      <xdr:row>5</xdr:row>
      <xdr:rowOff>147639</xdr:rowOff>
    </xdr:from>
    <xdr:to>
      <xdr:col>4</xdr:col>
      <xdr:colOff>200025</xdr:colOff>
      <xdr:row>33</xdr:row>
      <xdr:rowOff>133351</xdr:rowOff>
    </xdr:to>
    <xdr:sp macro="" textlink="">
      <xdr:nvSpPr>
        <xdr:cNvPr id="25" name="Scroll: Vertical 24">
          <a:extLst>
            <a:ext uri="{FF2B5EF4-FFF2-40B4-BE49-F238E27FC236}">
              <a16:creationId xmlns:a16="http://schemas.microsoft.com/office/drawing/2014/main" id="{1320B140-AF5B-4BE3-A078-07A536343D49}"/>
            </a:ext>
          </a:extLst>
        </xdr:cNvPr>
        <xdr:cNvSpPr/>
      </xdr:nvSpPr>
      <xdr:spPr>
        <a:xfrm>
          <a:off x="314324" y="1052514"/>
          <a:ext cx="2476501" cy="5053012"/>
        </a:xfrm>
        <a:prstGeom prst="verticalScroll">
          <a:avLst/>
        </a:prstGeom>
        <a:solidFill>
          <a:srgbClr val="381C8D"/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 kern="1200"/>
        </a:p>
      </xdr:txBody>
    </xdr:sp>
    <xdr:clientData/>
  </xdr:twoCellAnchor>
  <xdr:twoCellAnchor>
    <xdr:from>
      <xdr:col>1</xdr:col>
      <xdr:colOff>9525</xdr:colOff>
      <xdr:row>7</xdr:row>
      <xdr:rowOff>114281</xdr:rowOff>
    </xdr:from>
    <xdr:to>
      <xdr:col>3</xdr:col>
      <xdr:colOff>523874</xdr:colOff>
      <xdr:row>10</xdr:row>
      <xdr:rowOff>109518</xdr:rowOff>
    </xdr:to>
    <xdr:sp macro="" textlink="'COMBINED DATA'!A22">
      <xdr:nvSpPr>
        <xdr:cNvPr id="32" name="Rectangle 31">
          <a:extLst>
            <a:ext uri="{FF2B5EF4-FFF2-40B4-BE49-F238E27FC236}">
              <a16:creationId xmlns:a16="http://schemas.microsoft.com/office/drawing/2014/main" id="{2A7A1496-65D1-4420-A805-A70FE93A3C63}"/>
            </a:ext>
          </a:extLst>
        </xdr:cNvPr>
        <xdr:cNvSpPr/>
      </xdr:nvSpPr>
      <xdr:spPr>
        <a:xfrm>
          <a:off x="657225" y="1381106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fld id="{E7D2FB20-FCFD-4D2F-A974-E9DCA606EA8D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algn="ctr"/>
            <a:t>6</a:t>
          </a:fld>
          <a:endParaRPr lang="en-IN" sz="28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638175</xdr:colOff>
      <xdr:row>9</xdr:row>
      <xdr:rowOff>162549</xdr:rowOff>
    </xdr:from>
    <xdr:to>
      <xdr:col>3</xdr:col>
      <xdr:colOff>504824</xdr:colOff>
      <xdr:row>12</xdr:row>
      <xdr:rowOff>108862</xdr:rowOff>
    </xdr:to>
    <xdr:sp macro="" textlink="'COMBINED DATA'!A22">
      <xdr:nvSpPr>
        <xdr:cNvPr id="33" name="Rectangle 32">
          <a:extLst>
            <a:ext uri="{FF2B5EF4-FFF2-40B4-BE49-F238E27FC236}">
              <a16:creationId xmlns:a16="http://schemas.microsoft.com/office/drawing/2014/main" id="{1F540EB1-283B-4B06-A453-3F196A93C97F}"/>
            </a:ext>
          </a:extLst>
        </xdr:cNvPr>
        <xdr:cNvSpPr/>
      </xdr:nvSpPr>
      <xdr:spPr>
        <a:xfrm>
          <a:off x="638175" y="1791324"/>
          <a:ext cx="1809749" cy="489238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Total Dishes</a:t>
          </a:r>
          <a:endParaRPr lang="en-IN" sz="20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4761</xdr:colOff>
      <xdr:row>11</xdr:row>
      <xdr:rowOff>152400</xdr:rowOff>
    </xdr:from>
    <xdr:to>
      <xdr:col>3</xdr:col>
      <xdr:colOff>519110</xdr:colOff>
      <xdr:row>14</xdr:row>
      <xdr:rowOff>147637</xdr:rowOff>
    </xdr:to>
    <xdr:sp macro="" textlink="'COMBINED DATA'!B22">
      <xdr:nvSpPr>
        <xdr:cNvPr id="34" name="Rectangle 33">
          <a:extLst>
            <a:ext uri="{FF2B5EF4-FFF2-40B4-BE49-F238E27FC236}">
              <a16:creationId xmlns:a16="http://schemas.microsoft.com/office/drawing/2014/main" id="{390397A7-53E5-4322-B58A-357E0AB32405}"/>
            </a:ext>
          </a:extLst>
        </xdr:cNvPr>
        <xdr:cNvSpPr/>
      </xdr:nvSpPr>
      <xdr:spPr>
        <a:xfrm>
          <a:off x="652461" y="2143125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fld id="{48630BB8-D6EF-4C08-ABD8-59ED16E31D5B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marL="0" indent="0" algn="ctr"/>
            <a:t>4.5</a:t>
          </a:fld>
          <a:endParaRPr lang="en-IN" sz="2800" b="1" i="0" u="none" strike="noStrike" kern="1200">
            <a:solidFill>
              <a:schemeClr val="bg1"/>
            </a:solidFill>
            <a:latin typeface="Times New Roman" panose="02020603050405020304" pitchFamily="18" charset="0"/>
            <a:ea typeface="Calibri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633411</xdr:colOff>
      <xdr:row>14</xdr:row>
      <xdr:rowOff>42864</xdr:rowOff>
    </xdr:from>
    <xdr:to>
      <xdr:col>3</xdr:col>
      <xdr:colOff>500060</xdr:colOff>
      <xdr:row>17</xdr:row>
      <xdr:rowOff>38101</xdr:rowOff>
    </xdr:to>
    <xdr:sp macro="" textlink="'COMBINED DATA'!A22">
      <xdr:nvSpPr>
        <xdr:cNvPr id="35" name="Rectangle 34">
          <a:extLst>
            <a:ext uri="{FF2B5EF4-FFF2-40B4-BE49-F238E27FC236}">
              <a16:creationId xmlns:a16="http://schemas.microsoft.com/office/drawing/2014/main" id="{85BAB3CC-485D-48A3-92A5-D3249162756A}"/>
            </a:ext>
          </a:extLst>
        </xdr:cNvPr>
        <xdr:cNvSpPr/>
      </xdr:nvSpPr>
      <xdr:spPr>
        <a:xfrm>
          <a:off x="633411" y="2576514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Average Rating</a:t>
          </a:r>
          <a:endParaRPr lang="en-IN" sz="18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9524</xdr:colOff>
      <xdr:row>16</xdr:row>
      <xdr:rowOff>23814</xdr:rowOff>
    </xdr:from>
    <xdr:to>
      <xdr:col>3</xdr:col>
      <xdr:colOff>523873</xdr:colOff>
      <xdr:row>19</xdr:row>
      <xdr:rowOff>19051</xdr:rowOff>
    </xdr:to>
    <xdr:sp macro="" textlink="'COMBINED DATA'!C22">
      <xdr:nvSpPr>
        <xdr:cNvPr id="36" name="Rectangle 35">
          <a:extLst>
            <a:ext uri="{FF2B5EF4-FFF2-40B4-BE49-F238E27FC236}">
              <a16:creationId xmlns:a16="http://schemas.microsoft.com/office/drawing/2014/main" id="{6A1C1354-D805-4168-B6FB-84CED53BEDA2}"/>
            </a:ext>
          </a:extLst>
        </xdr:cNvPr>
        <xdr:cNvSpPr/>
      </xdr:nvSpPr>
      <xdr:spPr>
        <a:xfrm>
          <a:off x="657224" y="2919414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fld id="{2A56315D-367E-40BC-83F7-063E80BB63F9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marL="0" indent="0" algn="ctr"/>
            <a:t>16</a:t>
          </a:fld>
          <a:endParaRPr lang="en-IN" sz="2800" b="1" i="0" u="none" strike="noStrike" kern="1200">
            <a:solidFill>
              <a:schemeClr val="bg1"/>
            </a:solidFill>
            <a:latin typeface="Times New Roman" panose="02020603050405020304" pitchFamily="18" charset="0"/>
            <a:ea typeface="Calibri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638174</xdr:colOff>
      <xdr:row>18</xdr:row>
      <xdr:rowOff>80957</xdr:rowOff>
    </xdr:from>
    <xdr:to>
      <xdr:col>3</xdr:col>
      <xdr:colOff>504823</xdr:colOff>
      <xdr:row>21</xdr:row>
      <xdr:rowOff>76194</xdr:rowOff>
    </xdr:to>
    <xdr:sp macro="" textlink="'COMBINED DATA'!A22">
      <xdr:nvSpPr>
        <xdr:cNvPr id="37" name="Rectangle 36">
          <a:extLst>
            <a:ext uri="{FF2B5EF4-FFF2-40B4-BE49-F238E27FC236}">
              <a16:creationId xmlns:a16="http://schemas.microsoft.com/office/drawing/2014/main" id="{53C18D9E-1BBA-435A-A113-A01D42A81D7F}"/>
            </a:ext>
          </a:extLst>
        </xdr:cNvPr>
        <xdr:cNvSpPr/>
      </xdr:nvSpPr>
      <xdr:spPr>
        <a:xfrm>
          <a:off x="638174" y="3338507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Total Orders</a:t>
          </a:r>
          <a:endParaRPr lang="en-IN" sz="20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4762</xdr:colOff>
      <xdr:row>20</xdr:row>
      <xdr:rowOff>61912</xdr:rowOff>
    </xdr:from>
    <xdr:to>
      <xdr:col>3</xdr:col>
      <xdr:colOff>519111</xdr:colOff>
      <xdr:row>23</xdr:row>
      <xdr:rowOff>57149</xdr:rowOff>
    </xdr:to>
    <xdr:sp macro="" textlink="'UserDetails csv'!A16">
      <xdr:nvSpPr>
        <xdr:cNvPr id="38" name="Rectangle 37">
          <a:extLst>
            <a:ext uri="{FF2B5EF4-FFF2-40B4-BE49-F238E27FC236}">
              <a16:creationId xmlns:a16="http://schemas.microsoft.com/office/drawing/2014/main" id="{54B26EFF-C8DB-4266-BB76-4B899839A727}"/>
            </a:ext>
          </a:extLst>
        </xdr:cNvPr>
        <xdr:cNvSpPr/>
      </xdr:nvSpPr>
      <xdr:spPr>
        <a:xfrm>
          <a:off x="652462" y="3681412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fld id="{49142D18-A52B-4F93-A058-062B14C6213F}" type="TxLink">
            <a:rPr lang="en-US" sz="28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pPr marL="0" indent="0" algn="ctr"/>
            <a:t>10</a:t>
          </a:fld>
          <a:endParaRPr lang="en-IN" sz="2800" b="1" i="0" u="none" strike="noStrike" kern="1200">
            <a:solidFill>
              <a:schemeClr val="bg1"/>
            </a:solidFill>
            <a:latin typeface="Times New Roman" panose="02020603050405020304" pitchFamily="18" charset="0"/>
            <a:ea typeface="Calibri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0</xdr:col>
      <xdr:colOff>633412</xdr:colOff>
      <xdr:row>22</xdr:row>
      <xdr:rowOff>123818</xdr:rowOff>
    </xdr:from>
    <xdr:to>
      <xdr:col>3</xdr:col>
      <xdr:colOff>500061</xdr:colOff>
      <xdr:row>25</xdr:row>
      <xdr:rowOff>119055</xdr:rowOff>
    </xdr:to>
    <xdr:sp macro="" textlink="'COMBINED DATA'!A22">
      <xdr:nvSpPr>
        <xdr:cNvPr id="39" name="Rectangle 38">
          <a:extLst>
            <a:ext uri="{FF2B5EF4-FFF2-40B4-BE49-F238E27FC236}">
              <a16:creationId xmlns:a16="http://schemas.microsoft.com/office/drawing/2014/main" id="{EC8883BB-A971-4269-814C-BCE239E7FFFE}"/>
            </a:ext>
          </a:extLst>
        </xdr:cNvPr>
        <xdr:cNvSpPr/>
      </xdr:nvSpPr>
      <xdr:spPr>
        <a:xfrm>
          <a:off x="633412" y="4105268"/>
          <a:ext cx="1809749" cy="538162"/>
        </a:xfrm>
        <a:prstGeom prst="rect">
          <a:avLst/>
        </a:prstGeom>
        <a:solidFill>
          <a:srgbClr val="381C8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000" b="1" i="0" u="none" strike="noStrike" kern="1200">
              <a:solidFill>
                <a:schemeClr val="bg1"/>
              </a:solidFill>
              <a:latin typeface="Times New Roman" panose="02020603050405020304" pitchFamily="18" charset="0"/>
              <a:ea typeface="Calibri"/>
              <a:cs typeface="Times New Roman" panose="02020603050405020304" pitchFamily="18" charset="0"/>
            </a:rPr>
            <a:t>Total Users</a:t>
          </a:r>
          <a:endParaRPr lang="en-IN" sz="2000" b="1" kern="1200">
            <a:solidFill>
              <a:schemeClr val="bg1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3</xdr:col>
      <xdr:colOff>53555</xdr:colOff>
      <xdr:row>2</xdr:row>
      <xdr:rowOff>107540</xdr:rowOff>
    </xdr:from>
    <xdr:to>
      <xdr:col>4</xdr:col>
      <xdr:colOff>148509</xdr:colOff>
      <xdr:row>6</xdr:row>
      <xdr:rowOff>126524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45A2E44-286D-4F1E-BFB4-8D2CC1D50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6655" y="469490"/>
          <a:ext cx="742654" cy="742884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24</xdr:row>
      <xdr:rowOff>142875</xdr:rowOff>
    </xdr:from>
    <xdr:to>
      <xdr:col>3</xdr:col>
      <xdr:colOff>347663</xdr:colOff>
      <xdr:row>32</xdr:row>
      <xdr:rowOff>176213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5143F72-5B87-45A8-9316-D866DBA1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4486275"/>
          <a:ext cx="1481138" cy="1481138"/>
        </a:xfrm>
        <a:prstGeom prst="rect">
          <a:avLst/>
        </a:prstGeom>
      </xdr:spPr>
    </xdr:pic>
    <xdr:clientData/>
  </xdr:twoCellAnchor>
  <xdr:twoCellAnchor>
    <xdr:from>
      <xdr:col>5</xdr:col>
      <xdr:colOff>115138</xdr:colOff>
      <xdr:row>6</xdr:row>
      <xdr:rowOff>141305</xdr:rowOff>
    </xdr:from>
    <xdr:to>
      <xdr:col>7</xdr:col>
      <xdr:colOff>314011</xdr:colOff>
      <xdr:row>8</xdr:row>
      <xdr:rowOff>88969</xdr:rowOff>
    </xdr:to>
    <xdr:sp macro="" textlink="">
      <xdr:nvSpPr>
        <xdr:cNvPr id="42" name="Rectangle 4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551499C2-6E93-482A-80BB-787436A70CC0}"/>
            </a:ext>
          </a:extLst>
        </xdr:cNvPr>
        <xdr:cNvSpPr/>
      </xdr:nvSpPr>
      <xdr:spPr>
        <a:xfrm>
          <a:off x="3353638" y="1227155"/>
          <a:ext cx="1494273" cy="309614"/>
        </a:xfrm>
        <a:prstGeom prst="rect">
          <a:avLst/>
        </a:prstGeom>
        <a:solidFill>
          <a:srgbClr val="381C8D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400" b="1" kern="1200">
              <a:latin typeface="Times New Roman" panose="02020603050405020304" pitchFamily="18" charset="0"/>
              <a:cs typeface="Times New Roman" panose="02020603050405020304" pitchFamily="18" charset="0"/>
            </a:rPr>
            <a:t>DASHBOARD-1</a:t>
          </a:r>
        </a:p>
      </xdr:txBody>
    </xdr:sp>
    <xdr:clientData/>
  </xdr:twoCellAnchor>
  <xdr:twoCellAnchor>
    <xdr:from>
      <xdr:col>7</xdr:col>
      <xdr:colOff>393143</xdr:colOff>
      <xdr:row>6</xdr:row>
      <xdr:rowOff>141933</xdr:rowOff>
    </xdr:from>
    <xdr:to>
      <xdr:col>9</xdr:col>
      <xdr:colOff>592016</xdr:colOff>
      <xdr:row>8</xdr:row>
      <xdr:rowOff>89597</xdr:rowOff>
    </xdr:to>
    <xdr:sp macro="" textlink="">
      <xdr:nvSpPr>
        <xdr:cNvPr id="43" name="Rectangle 4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9E44308A-181D-45B0-8633-431A7FDFF4C3}"/>
            </a:ext>
          </a:extLst>
        </xdr:cNvPr>
        <xdr:cNvSpPr/>
      </xdr:nvSpPr>
      <xdr:spPr>
        <a:xfrm>
          <a:off x="4927043" y="1227783"/>
          <a:ext cx="1494273" cy="309614"/>
        </a:xfrm>
        <a:prstGeom prst="rect">
          <a:avLst/>
        </a:prstGeom>
        <a:solidFill>
          <a:srgbClr val="381C8D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400" b="1" kern="1200">
              <a:latin typeface="Times New Roman" panose="02020603050405020304" pitchFamily="18" charset="0"/>
              <a:cs typeface="Times New Roman" panose="02020603050405020304" pitchFamily="18" charset="0"/>
            </a:rPr>
            <a:t>DASHBOARD-2</a:t>
          </a:r>
        </a:p>
      </xdr:txBody>
    </xdr:sp>
    <xdr:clientData/>
  </xdr:twoCellAnchor>
  <xdr:twoCellAnchor>
    <xdr:from>
      <xdr:col>5</xdr:col>
      <xdr:colOff>42863</xdr:colOff>
      <xdr:row>9</xdr:row>
      <xdr:rowOff>66676</xdr:rowOff>
    </xdr:from>
    <xdr:to>
      <xdr:col>10</xdr:col>
      <xdr:colOff>257175</xdr:colOff>
      <xdr:row>20</xdr:row>
      <xdr:rowOff>166689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698441B4-49BF-4224-955F-39C5BBFEFE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10</xdr:col>
      <xdr:colOff>414341</xdr:colOff>
      <xdr:row>9</xdr:row>
      <xdr:rowOff>61915</xdr:rowOff>
    </xdr:from>
    <xdr:to>
      <xdr:col>22</xdr:col>
      <xdr:colOff>66678</xdr:colOff>
      <xdr:row>20</xdr:row>
      <xdr:rowOff>142878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25BFD6C2-ACE4-45F7-AB5E-D92B519FAAE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10</xdr:col>
      <xdr:colOff>414338</xdr:colOff>
      <xdr:row>21</xdr:row>
      <xdr:rowOff>166688</xdr:rowOff>
    </xdr:from>
    <xdr:to>
      <xdr:col>22</xdr:col>
      <xdr:colOff>76200</xdr:colOff>
      <xdr:row>32</xdr:row>
      <xdr:rowOff>180974</xdr:rowOff>
    </xdr:to>
    <xdr:graphicFrame macro="">
      <xdr:nvGraphicFramePr>
        <xdr:cNvPr id="46" name="Chart 45">
          <a:extLst>
            <a:ext uri="{FF2B5EF4-FFF2-40B4-BE49-F238E27FC236}">
              <a16:creationId xmlns:a16="http://schemas.microsoft.com/office/drawing/2014/main" id="{FF84B333-FC73-4DD9-86DF-7E6DD14574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5</xdr:col>
      <xdr:colOff>47624</xdr:colOff>
      <xdr:row>21</xdr:row>
      <xdr:rowOff>142875</xdr:rowOff>
    </xdr:from>
    <xdr:to>
      <xdr:col>10</xdr:col>
      <xdr:colOff>252413</xdr:colOff>
      <xdr:row>33</xdr:row>
      <xdr:rowOff>13870</xdr:rowOff>
    </xdr:to>
    <xdr:graphicFrame macro="">
      <xdr:nvGraphicFramePr>
        <xdr:cNvPr id="47" name="Chart 46">
          <a:extLst>
            <a:ext uri="{FF2B5EF4-FFF2-40B4-BE49-F238E27FC236}">
              <a16:creationId xmlns:a16="http://schemas.microsoft.com/office/drawing/2014/main" id="{0777FFF8-ECF9-48AC-91B1-56E3197215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12</xdr:row>
      <xdr:rowOff>71438</xdr:rowOff>
    </xdr:from>
    <xdr:to>
      <xdr:col>6</xdr:col>
      <xdr:colOff>4762</xdr:colOff>
      <xdr:row>27</xdr:row>
      <xdr:rowOff>100013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C1C762-8475-CA2F-4C18-913941A8416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188117</xdr:colOff>
      <xdr:row>9</xdr:row>
      <xdr:rowOff>85725</xdr:rowOff>
    </xdr:from>
    <xdr:to>
      <xdr:col>14</xdr:col>
      <xdr:colOff>292892</xdr:colOff>
      <xdr:row>24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43DBCD8-EF27-3AC2-4DE8-9D421592E3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7144</xdr:colOff>
      <xdr:row>8</xdr:row>
      <xdr:rowOff>14287</xdr:rowOff>
    </xdr:from>
    <xdr:to>
      <xdr:col>21</xdr:col>
      <xdr:colOff>40482</xdr:colOff>
      <xdr:row>23</xdr:row>
      <xdr:rowOff>42862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CFB3F24-3A7F-D33B-D1EF-FE98D29CA0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69056</xdr:colOff>
      <xdr:row>11</xdr:row>
      <xdr:rowOff>80963</xdr:rowOff>
    </xdr:from>
    <xdr:to>
      <xdr:col>27</xdr:col>
      <xdr:colOff>402431</xdr:colOff>
      <xdr:row>26</xdr:row>
      <xdr:rowOff>109538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453E507-5626-1334-90B0-F1FDF8A8E5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28</xdr:col>
      <xdr:colOff>478631</xdr:colOff>
      <xdr:row>10</xdr:row>
      <xdr:rowOff>28575</xdr:rowOff>
    </xdr:from>
    <xdr:to>
      <xdr:col>34</xdr:col>
      <xdr:colOff>511968</xdr:colOff>
      <xdr:row>25</xdr:row>
      <xdr:rowOff>57150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632FA98-F786-B773-B065-16785AF06D1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36</xdr:col>
      <xdr:colOff>250030</xdr:colOff>
      <xdr:row>11</xdr:row>
      <xdr:rowOff>66675</xdr:rowOff>
    </xdr:from>
    <xdr:to>
      <xdr:col>41</xdr:col>
      <xdr:colOff>645318</xdr:colOff>
      <xdr:row>26</xdr:row>
      <xdr:rowOff>95250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973F566-2F53-117D-86E2-D9FC208DEC3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42</xdr:col>
      <xdr:colOff>559593</xdr:colOff>
      <xdr:row>10</xdr:row>
      <xdr:rowOff>57150</xdr:rowOff>
    </xdr:from>
    <xdr:to>
      <xdr:col>48</xdr:col>
      <xdr:colOff>345280</xdr:colOff>
      <xdr:row>25</xdr:row>
      <xdr:rowOff>85725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960B307-0F28-7666-CBE6-4E41A043AB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416718</xdr:colOff>
      <xdr:row>15</xdr:row>
      <xdr:rowOff>9525</xdr:rowOff>
    </xdr:from>
    <xdr:to>
      <xdr:col>14</xdr:col>
      <xdr:colOff>30956</xdr:colOff>
      <xdr:row>30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A6D27A0-A563-33C5-4BB1-C746552DDE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531018</xdr:colOff>
      <xdr:row>15</xdr:row>
      <xdr:rowOff>0</xdr:rowOff>
    </xdr:from>
    <xdr:to>
      <xdr:col>20</xdr:col>
      <xdr:colOff>426243</xdr:colOff>
      <xdr:row>30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D8C4FD8-BFC2-B4E9-0614-D658110D3C5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7143</xdr:colOff>
      <xdr:row>9</xdr:row>
      <xdr:rowOff>76200</xdr:rowOff>
    </xdr:from>
    <xdr:to>
      <xdr:col>27</xdr:col>
      <xdr:colOff>478630</xdr:colOff>
      <xdr:row>24</xdr:row>
      <xdr:rowOff>104775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7892A18-8724-2A0B-21F4-7D0ADA7D9E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Pavan" refreshedDate="45649.566998148148" createdVersion="8" refreshedVersion="8" minRefreshableVersion="3" recordCount="16" xr:uid="{EF5AFEAE-986D-4A85-BBAA-99BBCAC7C036}">
  <cacheSource type="worksheet">
    <worksheetSource name="DATA"/>
  </cacheSource>
  <cacheFields count="16">
    <cacheField name="Session ID" numFmtId="0">
      <sharedItems/>
    </cacheField>
    <cacheField name="User ID" numFmtId="0">
      <sharedItems count="8">
        <s v="U001"/>
        <s v="U002"/>
        <s v="U003"/>
        <s v="U004"/>
        <s v="U005"/>
        <s v="U006"/>
        <s v="U007"/>
        <s v="U008"/>
      </sharedItems>
    </cacheField>
    <cacheField name="Dish Name" numFmtId="0">
      <sharedItems count="6">
        <s v="Spaghetti"/>
        <s v="Caesar Salad"/>
        <s v="Grilled Chicken"/>
        <s v="Pancakes"/>
        <s v="Veggie Burger"/>
        <s v="Oatmeal"/>
      </sharedItems>
    </cacheField>
    <cacheField name="Meal Type" numFmtId="0">
      <sharedItems count="3">
        <s v="Dinner"/>
        <s v="Lunch"/>
        <s v="Breakfast"/>
      </sharedItems>
    </cacheField>
    <cacheField name="Session Start" numFmtId="22">
      <sharedItems containsSemiMixedTypes="0" containsNonDate="0" containsDate="1" containsString="0" minDate="2024-12-01T12:00:00" maxDate="2024-12-08T19:30:00" count="16">
        <d v="2024-12-01T19:00:00"/>
        <d v="2024-12-01T12:00:00"/>
        <d v="2024-12-02T19:30:00"/>
        <d v="2024-12-02T07:30:00"/>
        <d v="2024-12-03T13:00:00"/>
        <d v="2024-12-03T18:30:00"/>
        <d v="2024-12-04T18:00:00"/>
        <d v="2024-12-04T13:30:00"/>
        <d v="2024-12-05T19:00:00"/>
        <d v="2024-12-05T07:00:00"/>
        <d v="2024-12-06T08:00:00"/>
        <d v="2024-12-06T19:00:00"/>
        <d v="2024-12-07T12:30:00"/>
        <d v="2024-12-07T18:00:00"/>
        <d v="2024-12-08T19:30:00"/>
        <d v="2024-12-08T13:30:00"/>
      </sharedItems>
      <fieldGroup par="15"/>
    </cacheField>
    <cacheField name="Session End" numFmtId="22">
      <sharedItems containsSemiMixedTypes="0" containsNonDate="0" containsDate="1" containsString="0" minDate="2024-12-01T12:20:00" maxDate="2024-12-08T20:10:00"/>
    </cacheField>
    <cacheField name="Duration (mins)" numFmtId="0">
      <sharedItems containsSemiMixedTypes="0" containsString="0" containsNumber="1" containsInteger="1" minValue="10" maxValue="45" count="6">
        <n v="30"/>
        <n v="20"/>
        <n v="40"/>
        <n v="15"/>
        <n v="45"/>
        <n v="10"/>
      </sharedItems>
    </cacheField>
    <cacheField name="Session Rating" numFmtId="0">
      <sharedItems containsSemiMixedTypes="0" containsString="0" containsNumber="1" minValue="4" maxValue="5"/>
    </cacheField>
    <cacheField name="Order ID" numFmtId="0">
      <sharedItems containsSemiMixedTypes="0" containsString="0" containsNumber="1" containsInteger="1" minValue="1001" maxValue="1016"/>
    </cacheField>
    <cacheField name="Order Date" numFmtId="14">
      <sharedItems containsSemiMixedTypes="0" containsNonDate="0" containsDate="1" containsString="0" minDate="2024-12-01T00:00:00" maxDate="2024-12-09T00:00:00"/>
    </cacheField>
    <cacheField name="Order Status" numFmtId="0">
      <sharedItems count="2">
        <s v="Completed"/>
        <s v="Canceled"/>
      </sharedItems>
    </cacheField>
    <cacheField name="Amount (USD)" numFmtId="0">
      <sharedItems containsSemiMixedTypes="0" containsString="0" containsNumber="1" minValue="7" maxValue="15"/>
    </cacheField>
    <cacheField name="Time of Day" numFmtId="0">
      <sharedItems/>
    </cacheField>
    <cacheField name="Minutes (Session Start)" numFmtId="0" databaseField="0">
      <fieldGroup base="4">
        <rangePr groupBy="minutes" startDate="2024-12-01T12:00:00" endDate="2024-12-08T19:30:00"/>
        <groupItems count="62">
          <s v="&lt;01-12-2024"/>
          <s v=":00"/>
          <s v=":01"/>
          <s v=":02"/>
          <s v=":03"/>
          <s v=":04"/>
          <s v=":05"/>
          <s v=":06"/>
          <s v=":07"/>
          <s v=":08"/>
          <s v=":09"/>
          <s v=":10"/>
          <s v=":11"/>
          <s v=":12"/>
          <s v=":13"/>
          <s v=":14"/>
          <s v=":15"/>
          <s v=":16"/>
          <s v=":17"/>
          <s v=":18"/>
          <s v=":19"/>
          <s v=":20"/>
          <s v=":21"/>
          <s v=":22"/>
          <s v=":23"/>
          <s v=":24"/>
          <s v=":25"/>
          <s v=":26"/>
          <s v=":27"/>
          <s v=":28"/>
          <s v=":29"/>
          <s v=":30"/>
          <s v=":31"/>
          <s v=":32"/>
          <s v=":33"/>
          <s v=":34"/>
          <s v=":35"/>
          <s v=":36"/>
          <s v=":37"/>
          <s v=":38"/>
          <s v=":39"/>
          <s v=":40"/>
          <s v=":41"/>
          <s v=":42"/>
          <s v=":43"/>
          <s v=":44"/>
          <s v=":45"/>
          <s v=":46"/>
          <s v=":47"/>
          <s v=":48"/>
          <s v=":49"/>
          <s v=":50"/>
          <s v=":51"/>
          <s v=":52"/>
          <s v=":53"/>
          <s v=":54"/>
          <s v=":55"/>
          <s v=":56"/>
          <s v=":57"/>
          <s v=":58"/>
          <s v=":59"/>
          <s v="&gt;08-12-2024"/>
        </groupItems>
      </fieldGroup>
    </cacheField>
    <cacheField name="Hours (Session Start)" numFmtId="0" databaseField="0">
      <fieldGroup base="4">
        <rangePr groupBy="hours" startDate="2024-12-01T12:00:00" endDate="2024-12-08T19:30:00"/>
        <groupItems count="26">
          <s v="&lt;01-12-2024"/>
          <s v="00"/>
          <s v="01"/>
          <s v="02"/>
          <s v="03"/>
          <s v="04"/>
          <s v="05"/>
          <s v="06"/>
          <s v="07"/>
          <s v="08"/>
          <s v="09"/>
          <s v="10"/>
          <s v="11"/>
          <s v="12"/>
          <s v="13"/>
          <s v="14"/>
          <s v="15"/>
          <s v="16"/>
          <s v="17"/>
          <s v="18"/>
          <s v="19"/>
          <s v="20"/>
          <s v="21"/>
          <s v="22"/>
          <s v="23"/>
          <s v="&gt;08-12-2024"/>
        </groupItems>
      </fieldGroup>
    </cacheField>
    <cacheField name="Days (Session Start)" numFmtId="0" databaseField="0">
      <fieldGroup base="4">
        <rangePr groupBy="days" startDate="2024-12-01T12:00:00" endDate="2024-12-08T19:30:00"/>
        <groupItems count="368">
          <s v="&lt;01-12-2024"/>
          <s v="01-Jan"/>
          <s v="02-Jan"/>
          <s v="03-Jan"/>
          <s v="04-Jan"/>
          <s v="05-Jan"/>
          <s v="06-Jan"/>
          <s v="07-Jan"/>
          <s v="08-Jan"/>
          <s v="09-Jan"/>
          <s v="10-Jan"/>
          <s v="11-Jan"/>
          <s v="12-Jan"/>
          <s v="13-Jan"/>
          <s v="14-Jan"/>
          <s v="15-Jan"/>
          <s v="16-Jan"/>
          <s v="17-Jan"/>
          <s v="18-Jan"/>
          <s v="19-Jan"/>
          <s v="20-Jan"/>
          <s v="21-Jan"/>
          <s v="22-Jan"/>
          <s v="23-Jan"/>
          <s v="24-Jan"/>
          <s v="25-Jan"/>
          <s v="26-Jan"/>
          <s v="27-Jan"/>
          <s v="28-Jan"/>
          <s v="29-Jan"/>
          <s v="30-Jan"/>
          <s v="31-Jan"/>
          <s v="01-Feb"/>
          <s v="02-Feb"/>
          <s v="03-Feb"/>
          <s v="04-Feb"/>
          <s v="05-Feb"/>
          <s v="06-Feb"/>
          <s v="07-Feb"/>
          <s v="08-Feb"/>
          <s v="09-Feb"/>
          <s v="10-Feb"/>
          <s v="11-Feb"/>
          <s v="12-Feb"/>
          <s v="13-Feb"/>
          <s v="14-Feb"/>
          <s v="15-Feb"/>
          <s v="16-Feb"/>
          <s v="17-Feb"/>
          <s v="18-Feb"/>
          <s v="19-Feb"/>
          <s v="20-Feb"/>
          <s v="21-Feb"/>
          <s v="22-Feb"/>
          <s v="23-Feb"/>
          <s v="24-Feb"/>
          <s v="25-Feb"/>
          <s v="26-Feb"/>
          <s v="27-Feb"/>
          <s v="28-Feb"/>
          <s v="29-Feb"/>
          <s v="01-Mar"/>
          <s v="02-Mar"/>
          <s v="03-Mar"/>
          <s v="04-Mar"/>
          <s v="05-Mar"/>
          <s v="06-Mar"/>
          <s v="07-Mar"/>
          <s v="08-Mar"/>
          <s v="09-Mar"/>
          <s v="10-Mar"/>
          <s v="11-Mar"/>
          <s v="12-Mar"/>
          <s v="13-Mar"/>
          <s v="14-Mar"/>
          <s v="15-Mar"/>
          <s v="16-Mar"/>
          <s v="17-Mar"/>
          <s v="18-Mar"/>
          <s v="19-Mar"/>
          <s v="20-Mar"/>
          <s v="21-Mar"/>
          <s v="22-Mar"/>
          <s v="23-Mar"/>
          <s v="24-Mar"/>
          <s v="25-Mar"/>
          <s v="26-Mar"/>
          <s v="27-Mar"/>
          <s v="28-Mar"/>
          <s v="29-Mar"/>
          <s v="30-Mar"/>
          <s v="31-Mar"/>
          <s v="01-Apr"/>
          <s v="02-Apr"/>
          <s v="03-Apr"/>
          <s v="04-Apr"/>
          <s v="05-Apr"/>
          <s v="06-Apr"/>
          <s v="07-Apr"/>
          <s v="08-Apr"/>
          <s v="09-Apr"/>
          <s v="10-Apr"/>
          <s v="11-Apr"/>
          <s v="12-Apr"/>
          <s v="13-Apr"/>
          <s v="14-Apr"/>
          <s v="15-Apr"/>
          <s v="16-Apr"/>
          <s v="17-Apr"/>
          <s v="18-Apr"/>
          <s v="19-Apr"/>
          <s v="20-Apr"/>
          <s v="21-Apr"/>
          <s v="22-Apr"/>
          <s v="23-Apr"/>
          <s v="24-Apr"/>
          <s v="25-Apr"/>
          <s v="26-Apr"/>
          <s v="27-Apr"/>
          <s v="28-Apr"/>
          <s v="29-Apr"/>
          <s v="30-Apr"/>
          <s v="01-May"/>
          <s v="02-May"/>
          <s v="03-May"/>
          <s v="04-May"/>
          <s v="05-May"/>
          <s v="06-May"/>
          <s v="07-May"/>
          <s v="08-May"/>
          <s v="09-May"/>
          <s v="10-May"/>
          <s v="11-May"/>
          <s v="12-May"/>
          <s v="13-May"/>
          <s v="14-May"/>
          <s v="15-May"/>
          <s v="16-May"/>
          <s v="17-May"/>
          <s v="18-May"/>
          <s v="19-May"/>
          <s v="20-May"/>
          <s v="21-May"/>
          <s v="22-May"/>
          <s v="23-May"/>
          <s v="24-May"/>
          <s v="25-May"/>
          <s v="26-May"/>
          <s v="27-May"/>
          <s v="28-May"/>
          <s v="29-May"/>
          <s v="30-May"/>
          <s v="31-May"/>
          <s v="01-Jun"/>
          <s v="02-Jun"/>
          <s v="03-Jun"/>
          <s v="04-Jun"/>
          <s v="05-Jun"/>
          <s v="06-Jun"/>
          <s v="07-Jun"/>
          <s v="08-Jun"/>
          <s v="09-Jun"/>
          <s v="10-Jun"/>
          <s v="11-Jun"/>
          <s v="12-Jun"/>
          <s v="13-Jun"/>
          <s v="14-Jun"/>
          <s v="15-Jun"/>
          <s v="16-Jun"/>
          <s v="17-Jun"/>
          <s v="18-Jun"/>
          <s v="19-Jun"/>
          <s v="20-Jun"/>
          <s v="21-Jun"/>
          <s v="22-Jun"/>
          <s v="23-Jun"/>
          <s v="24-Jun"/>
          <s v="25-Jun"/>
          <s v="26-Jun"/>
          <s v="27-Jun"/>
          <s v="28-Jun"/>
          <s v="29-Jun"/>
          <s v="30-Jun"/>
          <s v="01-Jul"/>
          <s v="02-Jul"/>
          <s v="03-Jul"/>
          <s v="04-Jul"/>
          <s v="05-Jul"/>
          <s v="06-Jul"/>
          <s v="07-Jul"/>
          <s v="08-Jul"/>
          <s v="09-Jul"/>
          <s v="10-Jul"/>
          <s v="11-Jul"/>
          <s v="12-Jul"/>
          <s v="13-Jul"/>
          <s v="14-Jul"/>
          <s v="15-Jul"/>
          <s v="16-Jul"/>
          <s v="17-Jul"/>
          <s v="18-Jul"/>
          <s v="19-Jul"/>
          <s v="20-Jul"/>
          <s v="21-Jul"/>
          <s v="22-Jul"/>
          <s v="23-Jul"/>
          <s v="24-Jul"/>
          <s v="25-Jul"/>
          <s v="26-Jul"/>
          <s v="27-Jul"/>
          <s v="28-Jul"/>
          <s v="29-Jul"/>
          <s v="30-Jul"/>
          <s v="31-Jul"/>
          <s v="01-Aug"/>
          <s v="02-Aug"/>
          <s v="03-Aug"/>
          <s v="04-Aug"/>
          <s v="05-Aug"/>
          <s v="06-Aug"/>
          <s v="07-Aug"/>
          <s v="08-Aug"/>
          <s v="09-Aug"/>
          <s v="10-Aug"/>
          <s v="11-Aug"/>
          <s v="12-Aug"/>
          <s v="13-Aug"/>
          <s v="14-Aug"/>
          <s v="15-Aug"/>
          <s v="16-Aug"/>
          <s v="17-Aug"/>
          <s v="18-Aug"/>
          <s v="19-Aug"/>
          <s v="20-Aug"/>
          <s v="21-Aug"/>
          <s v="22-Aug"/>
          <s v="23-Aug"/>
          <s v="24-Aug"/>
          <s v="25-Aug"/>
          <s v="26-Aug"/>
          <s v="27-Aug"/>
          <s v="28-Aug"/>
          <s v="29-Aug"/>
          <s v="30-Aug"/>
          <s v="31-Aug"/>
          <s v="01-Sep"/>
          <s v="02-Sep"/>
          <s v="03-Sep"/>
          <s v="04-Sep"/>
          <s v="05-Sep"/>
          <s v="06-Sep"/>
          <s v="07-Sep"/>
          <s v="08-Sep"/>
          <s v="09-Sep"/>
          <s v="10-Sep"/>
          <s v="11-Sep"/>
          <s v="12-Sep"/>
          <s v="13-Sep"/>
          <s v="14-Sep"/>
          <s v="15-Sep"/>
          <s v="16-Sep"/>
          <s v="17-Sep"/>
          <s v="18-Sep"/>
          <s v="19-Sep"/>
          <s v="20-Sep"/>
          <s v="21-Sep"/>
          <s v="22-Sep"/>
          <s v="23-Sep"/>
          <s v="24-Sep"/>
          <s v="25-Sep"/>
          <s v="26-Sep"/>
          <s v="27-Sep"/>
          <s v="28-Sep"/>
          <s v="29-Sep"/>
          <s v="30-Sep"/>
          <s v="01-Oct"/>
          <s v="02-Oct"/>
          <s v="03-Oct"/>
          <s v="04-Oct"/>
          <s v="05-Oct"/>
          <s v="06-Oct"/>
          <s v="07-Oct"/>
          <s v="08-Oct"/>
          <s v="09-Oct"/>
          <s v="10-Oct"/>
          <s v="11-Oct"/>
          <s v="12-Oct"/>
          <s v="13-Oct"/>
          <s v="14-Oct"/>
          <s v="15-Oct"/>
          <s v="16-Oct"/>
          <s v="17-Oct"/>
          <s v="18-Oct"/>
          <s v="19-Oct"/>
          <s v="20-Oct"/>
          <s v="21-Oct"/>
          <s v="22-Oct"/>
          <s v="23-Oct"/>
          <s v="24-Oct"/>
          <s v="25-Oct"/>
          <s v="26-Oct"/>
          <s v="27-Oct"/>
          <s v="28-Oct"/>
          <s v="29-Oct"/>
          <s v="30-Oct"/>
          <s v="31-Oct"/>
          <s v="01-Nov"/>
          <s v="02-Nov"/>
          <s v="03-Nov"/>
          <s v="04-Nov"/>
          <s v="05-Nov"/>
          <s v="06-Nov"/>
          <s v="07-Nov"/>
          <s v="08-Nov"/>
          <s v="09-Nov"/>
          <s v="10-Nov"/>
          <s v="11-Nov"/>
          <s v="12-Nov"/>
          <s v="13-Nov"/>
          <s v="14-Nov"/>
          <s v="15-Nov"/>
          <s v="16-Nov"/>
          <s v="17-Nov"/>
          <s v="18-Nov"/>
          <s v="19-Nov"/>
          <s v="20-Nov"/>
          <s v="21-Nov"/>
          <s v="22-Nov"/>
          <s v="23-Nov"/>
          <s v="24-Nov"/>
          <s v="25-Nov"/>
          <s v="26-Nov"/>
          <s v="27-Nov"/>
          <s v="28-Nov"/>
          <s v="29-Nov"/>
          <s v="30-Nov"/>
          <s v="01-Dec"/>
          <s v="02-Dec"/>
          <s v="03-Dec"/>
          <s v="04-Dec"/>
          <s v="05-Dec"/>
          <s v="06-Dec"/>
          <s v="07-Dec"/>
          <s v="08-Dec"/>
          <s v="09-Dec"/>
          <s v="10-Dec"/>
          <s v="11-Dec"/>
          <s v="12-Dec"/>
          <s v="13-Dec"/>
          <s v="14-Dec"/>
          <s v="15-Dec"/>
          <s v="16-Dec"/>
          <s v="17-Dec"/>
          <s v="18-Dec"/>
          <s v="19-Dec"/>
          <s v="20-Dec"/>
          <s v="21-Dec"/>
          <s v="22-Dec"/>
          <s v="23-Dec"/>
          <s v="24-Dec"/>
          <s v="25-Dec"/>
          <s v="26-Dec"/>
          <s v="27-Dec"/>
          <s v="28-Dec"/>
          <s v="29-Dec"/>
          <s v="30-Dec"/>
          <s v="31-Dec"/>
          <s v="&gt;08-12-2024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Pavan" refreshedDate="45649.917126504632" createdVersion="8" refreshedVersion="8" minRefreshableVersion="3" recordCount="10" xr:uid="{FC6C394A-E3F8-4F65-84C2-6D59CB152B3B}">
  <cacheSource type="worksheet">
    <worksheetSource name="UserDetails_csv"/>
  </cacheSource>
  <cacheFields count="9">
    <cacheField name="User ID" numFmtId="0">
      <sharedItems count="10">
        <s v="U001"/>
        <s v="U002"/>
        <s v="U003"/>
        <s v="U004"/>
        <s v="U005"/>
        <s v="U006"/>
        <s v="U007"/>
        <s v="U008"/>
        <s v="U009"/>
        <s v="U010"/>
      </sharedItems>
    </cacheField>
    <cacheField name="User Name" numFmtId="0">
      <sharedItems/>
    </cacheField>
    <cacheField name="Age" numFmtId="0">
      <sharedItems containsSemiMixedTypes="0" containsString="0" containsNumber="1" containsInteger="1" minValue="25" maxValue="42" count="10">
        <n v="28"/>
        <n v="35"/>
        <n v="42"/>
        <n v="27"/>
        <n v="30"/>
        <n v="25"/>
        <n v="38"/>
        <n v="31"/>
        <n v="33"/>
        <n v="29"/>
      </sharedItems>
    </cacheField>
    <cacheField name="Location" numFmtId="0">
      <sharedItems count="10">
        <s v="New York"/>
        <s v="Los Angeles"/>
        <s v="Chicago"/>
        <s v="San Francisco"/>
        <s v="Seattle"/>
        <s v="Austin"/>
        <s v="Boston"/>
        <s v="Miami"/>
        <s v="Dallas"/>
        <s v="Phoenix"/>
      </sharedItems>
    </cacheField>
    <cacheField name="Registration Date" numFmtId="14">
      <sharedItems containsSemiMixedTypes="0" containsNonDate="0" containsDate="1" containsString="0" minDate="2023-01-15T00:00:00" maxDate="2023-10-11T00:00:00"/>
    </cacheField>
    <cacheField name="Phone" numFmtId="0">
      <sharedItems/>
    </cacheField>
    <cacheField name="Email" numFmtId="0">
      <sharedItems/>
    </cacheField>
    <cacheField name="Favorite Meal" numFmtId="0">
      <sharedItems count="3">
        <s v="Dinner"/>
        <s v="Lunch"/>
        <s v="Breakfast"/>
      </sharedItems>
    </cacheField>
    <cacheField name="Total Orders" numFmtId="0">
      <sharedItems containsSemiMixedTypes="0" containsString="0" containsNumber="1" containsInteger="1" minValue="5" maxValue="15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6">
  <r>
    <s v="S001"/>
    <x v="0"/>
    <x v="0"/>
    <x v="0"/>
    <x v="0"/>
    <d v="2024-12-01T19:30:00"/>
    <x v="0"/>
    <n v="4.5"/>
    <n v="1001"/>
    <d v="2024-12-01T00:00:00"/>
    <x v="0"/>
    <n v="15"/>
    <s v="Night"/>
  </r>
  <r>
    <s v="S002"/>
    <x v="1"/>
    <x v="1"/>
    <x v="1"/>
    <x v="1"/>
    <d v="2024-12-01T12:20:00"/>
    <x v="1"/>
    <n v="4"/>
    <n v="1002"/>
    <d v="2024-12-01T00:00:00"/>
    <x v="0"/>
    <n v="10"/>
    <s v="Day"/>
  </r>
  <r>
    <s v="S003"/>
    <x v="2"/>
    <x v="2"/>
    <x v="0"/>
    <x v="2"/>
    <d v="2024-12-02T20:10:00"/>
    <x v="2"/>
    <n v="4.8"/>
    <n v="1003"/>
    <d v="2024-12-02T00:00:00"/>
    <x v="1"/>
    <n v="12.5"/>
    <s v="Night"/>
  </r>
  <r>
    <s v="S004"/>
    <x v="0"/>
    <x v="3"/>
    <x v="2"/>
    <x v="3"/>
    <d v="2024-12-02T08:00:00"/>
    <x v="0"/>
    <n v="4.2"/>
    <n v="1004"/>
    <d v="2024-12-02T00:00:00"/>
    <x v="0"/>
    <n v="8"/>
    <s v="Morning"/>
  </r>
  <r>
    <s v="S005"/>
    <x v="3"/>
    <x v="1"/>
    <x v="1"/>
    <x v="4"/>
    <d v="2024-12-03T13:15:00"/>
    <x v="3"/>
    <n v="4.7"/>
    <n v="1005"/>
    <d v="2024-12-03T00:00:00"/>
    <x v="0"/>
    <n v="9"/>
    <s v="Day"/>
  </r>
  <r>
    <s v="S006"/>
    <x v="1"/>
    <x v="0"/>
    <x v="0"/>
    <x v="5"/>
    <d v="2024-12-03T19:00:00"/>
    <x v="0"/>
    <n v="4.3"/>
    <n v="1006"/>
    <d v="2024-12-03T00:00:00"/>
    <x v="0"/>
    <n v="14"/>
    <s v="Night"/>
  </r>
  <r>
    <s v="S007"/>
    <x v="4"/>
    <x v="2"/>
    <x v="0"/>
    <x v="6"/>
    <d v="2024-12-04T18:45:00"/>
    <x v="4"/>
    <n v="4.5999999999999996"/>
    <n v="1007"/>
    <d v="2024-12-04T00:00:00"/>
    <x v="0"/>
    <n v="13.5"/>
    <s v="Night"/>
  </r>
  <r>
    <s v="S008"/>
    <x v="2"/>
    <x v="4"/>
    <x v="1"/>
    <x v="7"/>
    <d v="2024-12-04T13:50:00"/>
    <x v="1"/>
    <n v="4.4000000000000004"/>
    <n v="1008"/>
    <d v="2024-12-04T00:00:00"/>
    <x v="1"/>
    <n v="11"/>
    <s v="Day"/>
  </r>
  <r>
    <s v="S009"/>
    <x v="0"/>
    <x v="2"/>
    <x v="0"/>
    <x v="8"/>
    <d v="2024-12-05T19:40:00"/>
    <x v="2"/>
    <n v="4.9000000000000004"/>
    <n v="1009"/>
    <d v="2024-12-05T00:00:00"/>
    <x v="0"/>
    <n v="12"/>
    <s v="Night"/>
  </r>
  <r>
    <s v="S010"/>
    <x v="1"/>
    <x v="5"/>
    <x v="2"/>
    <x v="9"/>
    <d v="2024-12-05T07:10:00"/>
    <x v="5"/>
    <n v="4.0999999999999996"/>
    <n v="1010"/>
    <d v="2024-12-05T00:00:00"/>
    <x v="0"/>
    <n v="7"/>
    <s v="Morning"/>
  </r>
  <r>
    <s v="S011"/>
    <x v="2"/>
    <x v="3"/>
    <x v="2"/>
    <x v="10"/>
    <d v="2024-12-06T08:30:00"/>
    <x v="0"/>
    <n v="4.5999999999999996"/>
    <n v="1011"/>
    <d v="2024-12-06T00:00:00"/>
    <x v="0"/>
    <n v="8.5"/>
    <s v="Morning"/>
  </r>
  <r>
    <s v="S012"/>
    <x v="3"/>
    <x v="0"/>
    <x v="0"/>
    <x v="11"/>
    <d v="2024-12-06T19:40:00"/>
    <x v="2"/>
    <n v="4.7"/>
    <n v="1012"/>
    <d v="2024-12-06T00:00:00"/>
    <x v="0"/>
    <n v="12.5"/>
    <s v="Night"/>
  </r>
  <r>
    <s v="S013"/>
    <x v="4"/>
    <x v="1"/>
    <x v="1"/>
    <x v="12"/>
    <d v="2024-12-07T13:00:00"/>
    <x v="0"/>
    <n v="4.4000000000000004"/>
    <n v="1013"/>
    <d v="2024-12-07T00:00:00"/>
    <x v="0"/>
    <n v="9"/>
    <s v="Day"/>
  </r>
  <r>
    <s v="S014"/>
    <x v="5"/>
    <x v="2"/>
    <x v="0"/>
    <x v="13"/>
    <d v="2024-12-07T18:45:00"/>
    <x v="4"/>
    <n v="4.8"/>
    <n v="1014"/>
    <d v="2024-12-07T00:00:00"/>
    <x v="0"/>
    <n v="13"/>
    <s v="Night"/>
  </r>
  <r>
    <s v="S015"/>
    <x v="6"/>
    <x v="0"/>
    <x v="0"/>
    <x v="14"/>
    <d v="2024-12-08T20:10:00"/>
    <x v="2"/>
    <n v="5"/>
    <n v="1015"/>
    <d v="2024-12-08T00:00:00"/>
    <x v="0"/>
    <n v="14"/>
    <s v="Night"/>
  </r>
  <r>
    <s v="S016"/>
    <x v="7"/>
    <x v="4"/>
    <x v="1"/>
    <x v="15"/>
    <d v="2024-12-08T13:50:00"/>
    <x v="1"/>
    <n v="4.3"/>
    <n v="1016"/>
    <d v="2024-12-08T00:00:00"/>
    <x v="0"/>
    <n v="11"/>
    <s v="Day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">
  <r>
    <x v="0"/>
    <s v="Alice Johnson"/>
    <x v="0"/>
    <x v="0"/>
    <d v="2023-01-15T00:00:00"/>
    <s v="123-456-7890"/>
    <s v="alice@email.com"/>
    <x v="0"/>
    <n v="12"/>
  </r>
  <r>
    <x v="1"/>
    <s v="Bob Smith"/>
    <x v="1"/>
    <x v="1"/>
    <d v="2023-02-20T00:00:00"/>
    <s v="987-654-3210"/>
    <s v="bob@email.com"/>
    <x v="1"/>
    <n v="8"/>
  </r>
  <r>
    <x v="2"/>
    <s v="Charlie Lee"/>
    <x v="2"/>
    <x v="2"/>
    <d v="2023-03-10T00:00:00"/>
    <s v="555-123-4567"/>
    <s v="charlie@email.com"/>
    <x v="2"/>
    <n v="15"/>
  </r>
  <r>
    <x v="3"/>
    <s v="David Brown"/>
    <x v="3"/>
    <x v="3"/>
    <d v="2023-04-05T00:00:00"/>
    <s v="444-333-2222"/>
    <s v="david@email.com"/>
    <x v="0"/>
    <n v="10"/>
  </r>
  <r>
    <x v="4"/>
    <s v="Emma White"/>
    <x v="4"/>
    <x v="4"/>
    <d v="2023-05-22T00:00:00"/>
    <s v="777-888-9999"/>
    <s v="emma@email.com"/>
    <x v="1"/>
    <n v="9"/>
  </r>
  <r>
    <x v="5"/>
    <s v="Frank Green"/>
    <x v="5"/>
    <x v="5"/>
    <d v="2023-06-15T00:00:00"/>
    <s v="888-777-6666"/>
    <s v="frank@email.com"/>
    <x v="0"/>
    <n v="7"/>
  </r>
  <r>
    <x v="6"/>
    <s v="Grace King"/>
    <x v="6"/>
    <x v="6"/>
    <d v="2023-07-02T00:00:00"/>
    <s v="999-888-7777"/>
    <s v="grace@email.com"/>
    <x v="2"/>
    <n v="14"/>
  </r>
  <r>
    <x v="7"/>
    <s v="Henry Lee"/>
    <x v="7"/>
    <x v="7"/>
    <d v="2023-08-11T00:00:00"/>
    <s v="101-202-3030"/>
    <s v="henry@email.com"/>
    <x v="0"/>
    <n v="5"/>
  </r>
  <r>
    <x v="8"/>
    <s v="Irene Moore"/>
    <x v="8"/>
    <x v="8"/>
    <d v="2023-09-01T00:00:00"/>
    <s v="202-303-4040"/>
    <s v="irene@email.com"/>
    <x v="1"/>
    <n v="6"/>
  </r>
  <r>
    <x v="9"/>
    <s v="Jack White"/>
    <x v="9"/>
    <x v="9"/>
    <d v="2023-10-10T00:00:00"/>
    <s v="303-404-5050"/>
    <s v="jack@email.com"/>
    <x v="0"/>
    <n v="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F9458A-10A3-4AE2-B6CA-6ECEFCF28211}" name="PivotTable9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4">
  <location ref="AR2:AS9" firstHeaderRow="1" firstDataRow="1" firstDataCol="1"/>
  <pivotFields count="16">
    <pivotField showAll="0"/>
    <pivotField showAll="0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showAll="0">
      <items count="7">
        <item x="1"/>
        <item x="2"/>
        <item x="5"/>
        <item x="3"/>
        <item x="0"/>
        <item x="4"/>
        <item t="default"/>
      </items>
    </pivotField>
    <pivotField showAll="0">
      <items count="4">
        <item x="2"/>
        <item x="0"/>
        <item x="1"/>
        <item t="default"/>
      </items>
    </pivotField>
    <pivotField numFmtId="22" showAll="0">
      <items count="17">
        <item x="1"/>
        <item x="0"/>
        <item x="3"/>
        <item x="2"/>
        <item x="4"/>
        <item x="5"/>
        <item x="7"/>
        <item x="6"/>
        <item x="9"/>
        <item x="8"/>
        <item x="10"/>
        <item x="11"/>
        <item x="12"/>
        <item x="13"/>
        <item x="15"/>
        <item x="14"/>
        <item t="default"/>
      </items>
    </pivotField>
    <pivotField numFmtId="22" showAll="0"/>
    <pivotField axis="axisRow" showAll="0">
      <items count="7">
        <item x="5"/>
        <item x="3"/>
        <item x="1"/>
        <item x="0"/>
        <item x="2"/>
        <item x="4"/>
        <item t="default"/>
      </items>
    </pivotField>
    <pivotField dataField="1" showAll="0"/>
    <pivotField showAll="0"/>
    <pivotField numFmtId="14" showAll="0"/>
    <pivotField showAll="0">
      <items count="3">
        <item x="1"/>
        <item x="0"/>
        <item t="default"/>
      </items>
    </pivotField>
    <pivotField showAll="0"/>
    <pivotField showAll="0"/>
    <pivotField showAll="0">
      <items count="63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  <item sd="0" x="36"/>
        <item sd="0" x="37"/>
        <item sd="0" x="38"/>
        <item sd="0" x="39"/>
        <item sd="0" x="40"/>
        <item sd="0" x="41"/>
        <item sd="0" x="42"/>
        <item sd="0" x="43"/>
        <item sd="0" x="44"/>
        <item sd="0" x="45"/>
        <item sd="0" x="46"/>
        <item sd="0" x="47"/>
        <item sd="0" x="48"/>
        <item sd="0" x="49"/>
        <item sd="0" x="50"/>
        <item sd="0" x="51"/>
        <item sd="0" x="52"/>
        <item sd="0" x="53"/>
        <item sd="0" x="54"/>
        <item sd="0" x="55"/>
        <item sd="0" x="56"/>
        <item sd="0" x="57"/>
        <item sd="0" x="58"/>
        <item sd="0" x="59"/>
        <item sd="0" x="60"/>
        <item sd="0" x="61"/>
        <item t="default"/>
      </items>
    </pivotField>
    <pivotField showAll="0">
      <items count="27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t="default"/>
      </items>
    </pivotField>
    <pivotField showAll="0">
      <items count="369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  <item sd="0" x="36"/>
        <item sd="0" x="37"/>
        <item sd="0" x="38"/>
        <item sd="0" x="39"/>
        <item sd="0" x="40"/>
        <item sd="0" x="41"/>
        <item sd="0" x="42"/>
        <item sd="0" x="43"/>
        <item sd="0" x="44"/>
        <item sd="0" x="45"/>
        <item sd="0" x="46"/>
        <item sd="0" x="47"/>
        <item sd="0" x="48"/>
        <item sd="0" x="49"/>
        <item sd="0" x="50"/>
        <item sd="0" x="51"/>
        <item sd="0" x="52"/>
        <item sd="0" x="53"/>
        <item sd="0" x="54"/>
        <item sd="0" x="55"/>
        <item sd="0" x="56"/>
        <item sd="0" x="57"/>
        <item sd="0" x="58"/>
        <item sd="0" x="59"/>
        <item sd="0" x="60"/>
        <item sd="0" x="61"/>
        <item sd="0" x="62"/>
        <item sd="0" x="63"/>
        <item sd="0" x="64"/>
        <item sd="0" x="65"/>
        <item sd="0" x="66"/>
        <item sd="0" x="67"/>
        <item sd="0" x="68"/>
        <item sd="0" x="69"/>
        <item sd="0" x="70"/>
        <item sd="0" x="71"/>
        <item sd="0" x="72"/>
        <item sd="0" x="73"/>
        <item sd="0" x="74"/>
        <item sd="0" x="75"/>
        <item sd="0" x="76"/>
        <item sd="0" x="77"/>
        <item sd="0" x="78"/>
        <item sd="0" x="79"/>
        <item sd="0" x="80"/>
        <item sd="0" x="81"/>
        <item sd="0" x="82"/>
        <item sd="0" x="83"/>
        <item sd="0" x="84"/>
        <item sd="0" x="85"/>
        <item sd="0" x="86"/>
        <item sd="0" x="87"/>
        <item sd="0" x="88"/>
        <item sd="0" x="89"/>
        <item sd="0" x="90"/>
        <item sd="0" x="91"/>
        <item sd="0" x="92"/>
        <item sd="0" x="93"/>
        <item sd="0" x="94"/>
        <item sd="0" x="95"/>
        <item sd="0" x="96"/>
        <item sd="0" x="97"/>
        <item sd="0" x="98"/>
        <item sd="0" x="99"/>
        <item sd="0" x="100"/>
        <item sd="0" x="101"/>
        <item sd="0" x="102"/>
        <item sd="0" x="103"/>
        <item sd="0" x="104"/>
        <item sd="0" x="105"/>
        <item sd="0" x="106"/>
        <item sd="0" x="107"/>
        <item sd="0" x="108"/>
        <item sd="0" x="109"/>
        <item sd="0" x="110"/>
        <item sd="0" x="111"/>
        <item sd="0" x="112"/>
        <item sd="0" x="113"/>
        <item sd="0" x="114"/>
        <item sd="0" x="115"/>
        <item sd="0" x="116"/>
        <item sd="0" x="117"/>
        <item sd="0" x="118"/>
        <item sd="0" x="119"/>
        <item sd="0" x="120"/>
        <item sd="0" x="121"/>
        <item sd="0" x="122"/>
        <item sd="0" x="123"/>
        <item sd="0" x="124"/>
        <item sd="0" x="125"/>
        <item sd="0" x="126"/>
        <item sd="0" x="127"/>
        <item sd="0" x="128"/>
        <item sd="0" x="129"/>
        <item sd="0" x="130"/>
        <item sd="0" x="131"/>
        <item sd="0" x="132"/>
        <item sd="0" x="133"/>
        <item sd="0" x="134"/>
        <item sd="0" x="135"/>
        <item sd="0" x="136"/>
        <item sd="0" x="137"/>
        <item sd="0" x="138"/>
        <item sd="0" x="139"/>
        <item sd="0" x="140"/>
        <item sd="0" x="141"/>
        <item sd="0" x="142"/>
        <item sd="0" x="143"/>
        <item sd="0" x="144"/>
        <item sd="0" x="145"/>
        <item sd="0" x="146"/>
        <item sd="0" x="147"/>
        <item sd="0" x="148"/>
        <item sd="0" x="149"/>
        <item sd="0" x="150"/>
        <item sd="0" x="151"/>
        <item sd="0" x="152"/>
        <item sd="0" x="153"/>
        <item sd="0" x="154"/>
        <item sd="0" x="155"/>
        <item sd="0" x="156"/>
        <item sd="0" x="157"/>
        <item sd="0" x="158"/>
        <item sd="0" x="159"/>
        <item sd="0" x="160"/>
        <item sd="0" x="161"/>
        <item sd="0" x="162"/>
        <item sd="0" x="163"/>
        <item sd="0" x="164"/>
        <item sd="0" x="165"/>
        <item sd="0" x="166"/>
        <item sd="0" x="167"/>
        <item sd="0" x="168"/>
        <item sd="0" x="169"/>
        <item sd="0" x="170"/>
        <item sd="0" x="171"/>
        <item sd="0" x="172"/>
        <item sd="0" x="173"/>
        <item sd="0" x="174"/>
        <item sd="0" x="175"/>
        <item sd="0" x="176"/>
        <item sd="0" x="177"/>
        <item sd="0" x="178"/>
        <item sd="0" x="179"/>
        <item sd="0" x="180"/>
        <item sd="0" x="181"/>
        <item sd="0" x="182"/>
        <item sd="0" x="183"/>
        <item sd="0" x="184"/>
        <item sd="0" x="185"/>
        <item sd="0" x="186"/>
        <item sd="0" x="187"/>
        <item sd="0" x="188"/>
        <item sd="0" x="189"/>
        <item sd="0" x="190"/>
        <item sd="0" x="191"/>
        <item sd="0" x="192"/>
        <item sd="0" x="193"/>
        <item sd="0" x="194"/>
        <item sd="0" x="195"/>
        <item sd="0" x="196"/>
        <item sd="0" x="197"/>
        <item sd="0" x="198"/>
        <item sd="0" x="199"/>
        <item sd="0" x="200"/>
        <item sd="0" x="201"/>
        <item sd="0" x="202"/>
        <item sd="0" x="203"/>
        <item sd="0" x="204"/>
        <item sd="0" x="205"/>
        <item sd="0" x="206"/>
        <item sd="0" x="207"/>
        <item sd="0" x="208"/>
        <item sd="0" x="209"/>
        <item sd="0" x="210"/>
        <item sd="0" x="211"/>
        <item sd="0" x="212"/>
        <item sd="0" x="213"/>
        <item sd="0" x="214"/>
        <item sd="0" x="215"/>
        <item sd="0" x="216"/>
        <item sd="0" x="217"/>
        <item sd="0" x="218"/>
        <item sd="0" x="219"/>
        <item sd="0" x="220"/>
        <item sd="0" x="221"/>
        <item sd="0" x="222"/>
        <item sd="0" x="223"/>
        <item sd="0" x="224"/>
        <item sd="0" x="225"/>
        <item sd="0" x="226"/>
        <item sd="0" x="227"/>
        <item sd="0" x="228"/>
        <item sd="0" x="229"/>
        <item sd="0" x="230"/>
        <item sd="0" x="231"/>
        <item sd="0" x="232"/>
        <item sd="0" x="233"/>
        <item sd="0" x="234"/>
        <item sd="0" x="235"/>
        <item sd="0" x="236"/>
        <item sd="0" x="237"/>
        <item sd="0" x="238"/>
        <item sd="0" x="239"/>
        <item sd="0" x="240"/>
        <item sd="0" x="241"/>
        <item sd="0" x="242"/>
        <item sd="0" x="243"/>
        <item sd="0" x="244"/>
        <item sd="0" x="245"/>
        <item sd="0" x="246"/>
        <item sd="0" x="247"/>
        <item sd="0" x="248"/>
        <item sd="0" x="249"/>
        <item sd="0" x="250"/>
        <item sd="0" x="251"/>
        <item sd="0" x="252"/>
        <item sd="0" x="253"/>
        <item sd="0" x="254"/>
        <item sd="0" x="255"/>
        <item sd="0" x="256"/>
        <item sd="0" x="257"/>
        <item sd="0" x="258"/>
        <item sd="0" x="259"/>
        <item sd="0" x="260"/>
        <item sd="0" x="261"/>
        <item sd="0" x="262"/>
        <item sd="0" x="263"/>
        <item sd="0" x="264"/>
        <item sd="0" x="265"/>
        <item sd="0" x="266"/>
        <item sd="0" x="267"/>
        <item sd="0" x="268"/>
        <item sd="0" x="269"/>
        <item sd="0" x="270"/>
        <item sd="0" x="271"/>
        <item sd="0" x="272"/>
        <item sd="0" x="273"/>
        <item sd="0" x="274"/>
        <item sd="0" x="275"/>
        <item sd="0" x="276"/>
        <item sd="0" x="277"/>
        <item sd="0" x="278"/>
        <item sd="0" x="279"/>
        <item sd="0" x="280"/>
        <item sd="0" x="281"/>
        <item sd="0" x="282"/>
        <item sd="0" x="283"/>
        <item sd="0" x="284"/>
        <item sd="0" x="285"/>
        <item sd="0" x="286"/>
        <item sd="0" x="287"/>
        <item sd="0" x="288"/>
        <item sd="0" x="289"/>
        <item sd="0" x="290"/>
        <item sd="0" x="291"/>
        <item sd="0" x="292"/>
        <item sd="0" x="293"/>
        <item sd="0" x="294"/>
        <item sd="0" x="295"/>
        <item sd="0" x="296"/>
        <item sd="0" x="297"/>
        <item sd="0" x="298"/>
        <item sd="0" x="299"/>
        <item sd="0" x="300"/>
        <item sd="0" x="301"/>
        <item sd="0" x="302"/>
        <item sd="0" x="303"/>
        <item sd="0" x="304"/>
        <item sd="0" x="305"/>
        <item sd="0" x="306"/>
        <item sd="0" x="307"/>
        <item sd="0" x="308"/>
        <item sd="0" x="309"/>
        <item sd="0" x="310"/>
        <item sd="0" x="311"/>
        <item sd="0" x="312"/>
        <item sd="0" x="313"/>
        <item sd="0" x="314"/>
        <item sd="0" x="315"/>
        <item sd="0" x="316"/>
        <item sd="0" x="317"/>
        <item sd="0" x="318"/>
        <item sd="0" x="319"/>
        <item sd="0" x="320"/>
        <item sd="0" x="321"/>
        <item sd="0" x="322"/>
        <item sd="0" x="323"/>
        <item sd="0" x="324"/>
        <item sd="0" x="325"/>
        <item sd="0" x="326"/>
        <item sd="0" x="327"/>
        <item sd="0" x="328"/>
        <item sd="0" x="329"/>
        <item sd="0" x="330"/>
        <item sd="0" x="331"/>
        <item sd="0" x="332"/>
        <item sd="0" x="333"/>
        <item sd="0" x="334"/>
        <item sd="0" x="335"/>
        <item sd="0" x="336"/>
        <item sd="0" x="337"/>
        <item sd="0" x="338"/>
        <item sd="0" x="339"/>
        <item sd="0" x="340"/>
        <item sd="0" x="341"/>
        <item sd="0" x="342"/>
        <item sd="0" x="343"/>
        <item sd="0" x="344"/>
        <item sd="0" x="345"/>
        <item sd="0" x="346"/>
        <item sd="0" x="347"/>
        <item sd="0" x="348"/>
        <item sd="0" x="349"/>
        <item sd="0" x="350"/>
        <item sd="0" x="351"/>
        <item sd="0" x="352"/>
        <item sd="0" x="353"/>
        <item sd="0" x="354"/>
        <item sd="0" x="355"/>
        <item sd="0" x="356"/>
        <item sd="0" x="357"/>
        <item sd="0" x="358"/>
        <item sd="0" x="359"/>
        <item sd="0" x="360"/>
        <item sd="0" x="361"/>
        <item sd="0" x="362"/>
        <item sd="0" x="363"/>
        <item sd="0" x="364"/>
        <item sd="0" x="365"/>
        <item sd="0" x="366"/>
        <item sd="0" x="367"/>
        <item t="default"/>
      </items>
    </pivotField>
  </pivotFields>
  <rowFields count="1">
    <field x="6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Max of Session Rating" fld="7" subtotal="max" baseField="6" baseItem="0"/>
  </dataFields>
  <chartFormats count="4">
    <chartFormat chart="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FE5749-F87A-4441-BAED-D43126227C38}" name="PivotTable11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>
  <location ref="P3:Q14" firstHeaderRow="1" firstDataRow="1" firstDataCol="1"/>
  <pivotFields count="9">
    <pivotField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showAll="0"/>
    <pivotField showAll="0"/>
    <pivotField axis="axisRow" showAll="0">
      <items count="11">
        <item x="5"/>
        <item x="6"/>
        <item x="2"/>
        <item x="8"/>
        <item x="1"/>
        <item x="7"/>
        <item x="0"/>
        <item x="9"/>
        <item x="3"/>
        <item x="4"/>
        <item t="default"/>
      </items>
    </pivotField>
    <pivotField numFmtId="14" showAll="0"/>
    <pivotField showAll="0"/>
    <pivotField showAll="0"/>
    <pivotField showAll="0"/>
    <pivotField dataField="1" showAl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Total Orders" fld="8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D53ABB-502F-41C1-B3EE-C5857EAF7787}" name="PivotTable8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1">
  <location ref="AL2:AM9" firstHeaderRow="1" firstDataRow="1" firstDataCol="1"/>
  <pivotFields count="16">
    <pivotField showAll="0"/>
    <pivotField showAll="0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axis="axisRow" showAll="0">
      <items count="7">
        <item x="1"/>
        <item x="2"/>
        <item x="5"/>
        <item x="3"/>
        <item x="0"/>
        <item x="4"/>
        <item t="default"/>
      </items>
    </pivotField>
    <pivotField showAll="0">
      <items count="4">
        <item x="2"/>
        <item x="0"/>
        <item x="1"/>
        <item t="default"/>
      </items>
    </pivotField>
    <pivotField numFmtId="22" showAll="0">
      <items count="17">
        <item x="1"/>
        <item x="0"/>
        <item x="3"/>
        <item x="2"/>
        <item x="4"/>
        <item x="5"/>
        <item x="7"/>
        <item x="6"/>
        <item x="9"/>
        <item x="8"/>
        <item x="10"/>
        <item x="11"/>
        <item x="12"/>
        <item x="13"/>
        <item x="15"/>
        <item x="14"/>
        <item t="default"/>
      </items>
    </pivotField>
    <pivotField numFmtId="22" showAll="0"/>
    <pivotField showAll="0"/>
    <pivotField showAll="0"/>
    <pivotField showAll="0"/>
    <pivotField numFmtId="14" showAll="0"/>
    <pivotField showAll="0">
      <items count="3">
        <item x="1"/>
        <item x="0"/>
        <item t="default"/>
      </items>
    </pivotField>
    <pivotField dataField="1" showAll="0"/>
    <pivotField showAll="0"/>
    <pivotField showAll="0">
      <items count="63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  <item sd="0" x="36"/>
        <item sd="0" x="37"/>
        <item sd="0" x="38"/>
        <item sd="0" x="39"/>
        <item sd="0" x="40"/>
        <item sd="0" x="41"/>
        <item sd="0" x="42"/>
        <item sd="0" x="43"/>
        <item sd="0" x="44"/>
        <item sd="0" x="45"/>
        <item sd="0" x="46"/>
        <item sd="0" x="47"/>
        <item sd="0" x="48"/>
        <item sd="0" x="49"/>
        <item sd="0" x="50"/>
        <item sd="0" x="51"/>
        <item sd="0" x="52"/>
        <item sd="0" x="53"/>
        <item sd="0" x="54"/>
        <item sd="0" x="55"/>
        <item sd="0" x="56"/>
        <item sd="0" x="57"/>
        <item sd="0" x="58"/>
        <item sd="0" x="59"/>
        <item sd="0" x="60"/>
        <item sd="0" x="61"/>
        <item t="default"/>
      </items>
    </pivotField>
    <pivotField showAll="0">
      <items count="27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t="default"/>
      </items>
    </pivotField>
    <pivotField showAll="0">
      <items count="369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  <item sd="0" x="36"/>
        <item sd="0" x="37"/>
        <item sd="0" x="38"/>
        <item sd="0" x="39"/>
        <item sd="0" x="40"/>
        <item sd="0" x="41"/>
        <item sd="0" x="42"/>
        <item sd="0" x="43"/>
        <item sd="0" x="44"/>
        <item sd="0" x="45"/>
        <item sd="0" x="46"/>
        <item sd="0" x="47"/>
        <item sd="0" x="48"/>
        <item sd="0" x="49"/>
        <item sd="0" x="50"/>
        <item sd="0" x="51"/>
        <item sd="0" x="52"/>
        <item sd="0" x="53"/>
        <item sd="0" x="54"/>
        <item sd="0" x="55"/>
        <item sd="0" x="56"/>
        <item sd="0" x="57"/>
        <item sd="0" x="58"/>
        <item sd="0" x="59"/>
        <item sd="0" x="60"/>
        <item sd="0" x="61"/>
        <item sd="0" x="62"/>
        <item sd="0" x="63"/>
        <item sd="0" x="64"/>
        <item sd="0" x="65"/>
        <item sd="0" x="66"/>
        <item sd="0" x="67"/>
        <item sd="0" x="68"/>
        <item sd="0" x="69"/>
        <item sd="0" x="70"/>
        <item sd="0" x="71"/>
        <item sd="0" x="72"/>
        <item sd="0" x="73"/>
        <item sd="0" x="74"/>
        <item sd="0" x="75"/>
        <item sd="0" x="76"/>
        <item sd="0" x="77"/>
        <item sd="0" x="78"/>
        <item sd="0" x="79"/>
        <item sd="0" x="80"/>
        <item sd="0" x="81"/>
        <item sd="0" x="82"/>
        <item sd="0" x="83"/>
        <item sd="0" x="84"/>
        <item sd="0" x="85"/>
        <item sd="0" x="86"/>
        <item sd="0" x="87"/>
        <item sd="0" x="88"/>
        <item sd="0" x="89"/>
        <item sd="0" x="90"/>
        <item sd="0" x="91"/>
        <item sd="0" x="92"/>
        <item sd="0" x="93"/>
        <item sd="0" x="94"/>
        <item sd="0" x="95"/>
        <item sd="0" x="96"/>
        <item sd="0" x="97"/>
        <item sd="0" x="98"/>
        <item sd="0" x="99"/>
        <item sd="0" x="100"/>
        <item sd="0" x="101"/>
        <item sd="0" x="102"/>
        <item sd="0" x="103"/>
        <item sd="0" x="104"/>
        <item sd="0" x="105"/>
        <item sd="0" x="106"/>
        <item sd="0" x="107"/>
        <item sd="0" x="108"/>
        <item sd="0" x="109"/>
        <item sd="0" x="110"/>
        <item sd="0" x="111"/>
        <item sd="0" x="112"/>
        <item sd="0" x="113"/>
        <item sd="0" x="114"/>
        <item sd="0" x="115"/>
        <item sd="0" x="116"/>
        <item sd="0" x="117"/>
        <item sd="0" x="118"/>
        <item sd="0" x="119"/>
        <item sd="0" x="120"/>
        <item sd="0" x="121"/>
        <item sd="0" x="122"/>
        <item sd="0" x="123"/>
        <item sd="0" x="124"/>
        <item sd="0" x="125"/>
        <item sd="0" x="126"/>
        <item sd="0" x="127"/>
        <item sd="0" x="128"/>
        <item sd="0" x="129"/>
        <item sd="0" x="130"/>
        <item sd="0" x="131"/>
        <item sd="0" x="132"/>
        <item sd="0" x="133"/>
        <item sd="0" x="134"/>
        <item sd="0" x="135"/>
        <item sd="0" x="136"/>
        <item sd="0" x="137"/>
        <item sd="0" x="138"/>
        <item sd="0" x="139"/>
        <item sd="0" x="140"/>
        <item sd="0" x="141"/>
        <item sd="0" x="142"/>
        <item sd="0" x="143"/>
        <item sd="0" x="144"/>
        <item sd="0" x="145"/>
        <item sd="0" x="146"/>
        <item sd="0" x="147"/>
        <item sd="0" x="148"/>
        <item sd="0" x="149"/>
        <item sd="0" x="150"/>
        <item sd="0" x="151"/>
        <item sd="0" x="152"/>
        <item sd="0" x="153"/>
        <item sd="0" x="154"/>
        <item sd="0" x="155"/>
        <item sd="0" x="156"/>
        <item sd="0" x="157"/>
        <item sd="0" x="158"/>
        <item sd="0" x="159"/>
        <item sd="0" x="160"/>
        <item sd="0" x="161"/>
        <item sd="0" x="162"/>
        <item sd="0" x="163"/>
        <item sd="0" x="164"/>
        <item sd="0" x="165"/>
        <item sd="0" x="166"/>
        <item sd="0" x="167"/>
        <item sd="0" x="168"/>
        <item sd="0" x="169"/>
        <item sd="0" x="170"/>
        <item sd="0" x="171"/>
        <item sd="0" x="172"/>
        <item sd="0" x="173"/>
        <item sd="0" x="174"/>
        <item sd="0" x="175"/>
        <item sd="0" x="176"/>
        <item sd="0" x="177"/>
        <item sd="0" x="178"/>
        <item sd="0" x="179"/>
        <item sd="0" x="180"/>
        <item sd="0" x="181"/>
        <item sd="0" x="182"/>
        <item sd="0" x="183"/>
        <item sd="0" x="184"/>
        <item sd="0" x="185"/>
        <item sd="0" x="186"/>
        <item sd="0" x="187"/>
        <item sd="0" x="188"/>
        <item sd="0" x="189"/>
        <item sd="0" x="190"/>
        <item sd="0" x="191"/>
        <item sd="0" x="192"/>
        <item sd="0" x="193"/>
        <item sd="0" x="194"/>
        <item sd="0" x="195"/>
        <item sd="0" x="196"/>
        <item sd="0" x="197"/>
        <item sd="0" x="198"/>
        <item sd="0" x="199"/>
        <item sd="0" x="200"/>
        <item sd="0" x="201"/>
        <item sd="0" x="202"/>
        <item sd="0" x="203"/>
        <item sd="0" x="204"/>
        <item sd="0" x="205"/>
        <item sd="0" x="206"/>
        <item sd="0" x="207"/>
        <item sd="0" x="208"/>
        <item sd="0" x="209"/>
        <item sd="0" x="210"/>
        <item sd="0" x="211"/>
        <item sd="0" x="212"/>
        <item sd="0" x="213"/>
        <item sd="0" x="214"/>
        <item sd="0" x="215"/>
        <item sd="0" x="216"/>
        <item sd="0" x="217"/>
        <item sd="0" x="218"/>
        <item sd="0" x="219"/>
        <item sd="0" x="220"/>
        <item sd="0" x="221"/>
        <item sd="0" x="222"/>
        <item sd="0" x="223"/>
        <item sd="0" x="224"/>
        <item sd="0" x="225"/>
        <item sd="0" x="226"/>
        <item sd="0" x="227"/>
        <item sd="0" x="228"/>
        <item sd="0" x="229"/>
        <item sd="0" x="230"/>
        <item sd="0" x="231"/>
        <item sd="0" x="232"/>
        <item sd="0" x="233"/>
        <item sd="0" x="234"/>
        <item sd="0" x="235"/>
        <item sd="0" x="236"/>
        <item sd="0" x="237"/>
        <item sd="0" x="238"/>
        <item sd="0" x="239"/>
        <item sd="0" x="240"/>
        <item sd="0" x="241"/>
        <item sd="0" x="242"/>
        <item sd="0" x="243"/>
        <item sd="0" x="244"/>
        <item sd="0" x="245"/>
        <item sd="0" x="246"/>
        <item sd="0" x="247"/>
        <item sd="0" x="248"/>
        <item sd="0" x="249"/>
        <item sd="0" x="250"/>
        <item sd="0" x="251"/>
        <item sd="0" x="252"/>
        <item sd="0" x="253"/>
        <item sd="0" x="254"/>
        <item sd="0" x="255"/>
        <item sd="0" x="256"/>
        <item sd="0" x="257"/>
        <item sd="0" x="258"/>
        <item sd="0" x="259"/>
        <item sd="0" x="260"/>
        <item sd="0" x="261"/>
        <item sd="0" x="262"/>
        <item sd="0" x="263"/>
        <item sd="0" x="264"/>
        <item sd="0" x="265"/>
        <item sd="0" x="266"/>
        <item sd="0" x="267"/>
        <item sd="0" x="268"/>
        <item sd="0" x="269"/>
        <item sd="0" x="270"/>
        <item sd="0" x="271"/>
        <item sd="0" x="272"/>
        <item sd="0" x="273"/>
        <item sd="0" x="274"/>
        <item sd="0" x="275"/>
        <item sd="0" x="276"/>
        <item sd="0" x="277"/>
        <item sd="0" x="278"/>
        <item sd="0" x="279"/>
        <item sd="0" x="280"/>
        <item sd="0" x="281"/>
        <item sd="0" x="282"/>
        <item sd="0" x="283"/>
        <item sd="0" x="284"/>
        <item sd="0" x="285"/>
        <item sd="0" x="286"/>
        <item sd="0" x="287"/>
        <item sd="0" x="288"/>
        <item sd="0" x="289"/>
        <item sd="0" x="290"/>
        <item sd="0" x="291"/>
        <item sd="0" x="292"/>
        <item sd="0" x="293"/>
        <item sd="0" x="294"/>
        <item sd="0" x="295"/>
        <item sd="0" x="296"/>
        <item sd="0" x="297"/>
        <item sd="0" x="298"/>
        <item sd="0" x="299"/>
        <item sd="0" x="300"/>
        <item sd="0" x="301"/>
        <item sd="0" x="302"/>
        <item sd="0" x="303"/>
        <item sd="0" x="304"/>
        <item sd="0" x="305"/>
        <item sd="0" x="306"/>
        <item sd="0" x="307"/>
        <item sd="0" x="308"/>
        <item sd="0" x="309"/>
        <item sd="0" x="310"/>
        <item sd="0" x="311"/>
        <item sd="0" x="312"/>
        <item sd="0" x="313"/>
        <item sd="0" x="314"/>
        <item sd="0" x="315"/>
        <item sd="0" x="316"/>
        <item sd="0" x="317"/>
        <item sd="0" x="318"/>
        <item sd="0" x="319"/>
        <item sd="0" x="320"/>
        <item sd="0" x="321"/>
        <item sd="0" x="322"/>
        <item sd="0" x="323"/>
        <item sd="0" x="324"/>
        <item sd="0" x="325"/>
        <item sd="0" x="326"/>
        <item sd="0" x="327"/>
        <item sd="0" x="328"/>
        <item sd="0" x="329"/>
        <item sd="0" x="330"/>
        <item sd="0" x="331"/>
        <item sd="0" x="332"/>
        <item sd="0" x="333"/>
        <item sd="0" x="334"/>
        <item sd="0" x="335"/>
        <item sd="0" x="336"/>
        <item sd="0" x="337"/>
        <item sd="0" x="338"/>
        <item sd="0" x="339"/>
        <item sd="0" x="340"/>
        <item sd="0" x="341"/>
        <item sd="0" x="342"/>
        <item sd="0" x="343"/>
        <item sd="0" x="344"/>
        <item sd="0" x="345"/>
        <item sd="0" x="346"/>
        <item sd="0" x="347"/>
        <item sd="0" x="348"/>
        <item sd="0" x="349"/>
        <item sd="0" x="350"/>
        <item sd="0" x="351"/>
        <item sd="0" x="352"/>
        <item sd="0" x="353"/>
        <item sd="0" x="354"/>
        <item sd="0" x="355"/>
        <item sd="0" x="356"/>
        <item sd="0" x="357"/>
        <item sd="0" x="358"/>
        <item sd="0" x="359"/>
        <item sd="0" x="360"/>
        <item sd="0" x="361"/>
        <item sd="0" x="362"/>
        <item sd="0" x="363"/>
        <item sd="0" x="364"/>
        <item sd="0" x="365"/>
        <item sd="0" x="366"/>
        <item sd="0" x="367"/>
        <item t="default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Sum of Amount (USD)" fld="11" baseField="0" baseItem="0"/>
  </dataFields>
  <chartFormats count="2"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CE53E2-2508-45BE-B2DA-5CC611D42B0B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7">
  <location ref="A3:B10" firstHeaderRow="1" firstDataRow="1" firstDataCol="1"/>
  <pivotFields count="16">
    <pivotField showAll="0"/>
    <pivotField dataField="1" showAll="0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axis="axisRow" showAll="0" sortType="descending">
      <items count="7">
        <item x="1"/>
        <item x="2"/>
        <item x="5"/>
        <item x="3"/>
        <item x="0"/>
        <item x="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4">
        <item x="2"/>
        <item x="0"/>
        <item x="1"/>
        <item t="default"/>
      </items>
    </pivotField>
    <pivotField numFmtId="22" showAll="0">
      <items count="17">
        <item x="1"/>
        <item x="0"/>
        <item x="3"/>
        <item x="2"/>
        <item x="4"/>
        <item x="5"/>
        <item x="7"/>
        <item x="6"/>
        <item x="9"/>
        <item x="8"/>
        <item x="10"/>
        <item x="11"/>
        <item x="12"/>
        <item x="13"/>
        <item x="15"/>
        <item x="14"/>
        <item t="default"/>
      </items>
    </pivotField>
    <pivotField numFmtId="22" showAll="0"/>
    <pivotField showAll="0"/>
    <pivotField showAll="0"/>
    <pivotField showAll="0"/>
    <pivotField numFmtId="14" showAll="0"/>
    <pivotField showAll="0"/>
    <pivotField showAll="0"/>
    <pivotField showAll="0"/>
    <pivotField showAll="0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t="default"/>
      </items>
    </pivotField>
    <pivotField showAll="0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t="default"/>
      </items>
    </pivotField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</pivotFields>
  <rowFields count="1">
    <field x="2"/>
  </rowFields>
  <rowItems count="7">
    <i>
      <x v="1"/>
    </i>
    <i>
      <x v="4"/>
    </i>
    <i>
      <x/>
    </i>
    <i>
      <x v="5"/>
    </i>
    <i>
      <x v="3"/>
    </i>
    <i>
      <x v="2"/>
    </i>
    <i t="grand">
      <x/>
    </i>
  </rowItems>
  <colItems count="1">
    <i/>
  </colItems>
  <dataFields count="1">
    <dataField name="Count of User ID" fld="1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00F889-589C-4B69-9A2E-0CB84272DCCE}" name="PivotTable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3">
  <location ref="AD3:AE7" firstHeaderRow="1" firstDataRow="1" firstDataCol="1"/>
  <pivotFields count="16">
    <pivotField showAll="0"/>
    <pivotField showAll="0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showAll="0">
      <items count="7">
        <item x="1"/>
        <item x="2"/>
        <item x="5"/>
        <item x="3"/>
        <item x="0"/>
        <item x="4"/>
        <item t="default"/>
      </items>
    </pivotField>
    <pivotField axis="axisRow" showAll="0">
      <items count="4">
        <item x="2"/>
        <item x="0"/>
        <item x="1"/>
        <item t="default"/>
      </items>
    </pivotField>
    <pivotField numFmtId="22" showAll="0">
      <items count="17">
        <item x="1"/>
        <item x="0"/>
        <item x="3"/>
        <item x="2"/>
        <item x="4"/>
        <item x="5"/>
        <item x="7"/>
        <item x="6"/>
        <item x="9"/>
        <item x="8"/>
        <item x="10"/>
        <item x="11"/>
        <item x="12"/>
        <item x="13"/>
        <item x="15"/>
        <item x="14"/>
        <item t="default"/>
      </items>
    </pivotField>
    <pivotField numFmtId="22" showAll="0"/>
    <pivotField showAll="0"/>
    <pivotField showAll="0"/>
    <pivotField dataField="1" showAll="0"/>
    <pivotField numFmtId="14" showAll="0"/>
    <pivotField showAll="0">
      <items count="3">
        <item x="1"/>
        <item x="0"/>
        <item t="default"/>
      </items>
    </pivotField>
    <pivotField showAll="0"/>
    <pivotField showAll="0"/>
    <pivotField showAll="0">
      <items count="63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  <item sd="0" x="36"/>
        <item sd="0" x="37"/>
        <item sd="0" x="38"/>
        <item sd="0" x="39"/>
        <item sd="0" x="40"/>
        <item sd="0" x="41"/>
        <item sd="0" x="42"/>
        <item sd="0" x="43"/>
        <item sd="0" x="44"/>
        <item sd="0" x="45"/>
        <item sd="0" x="46"/>
        <item sd="0" x="47"/>
        <item sd="0" x="48"/>
        <item sd="0" x="49"/>
        <item sd="0" x="50"/>
        <item sd="0" x="51"/>
        <item sd="0" x="52"/>
        <item sd="0" x="53"/>
        <item sd="0" x="54"/>
        <item sd="0" x="55"/>
        <item sd="0" x="56"/>
        <item sd="0" x="57"/>
        <item sd="0" x="58"/>
        <item sd="0" x="59"/>
        <item sd="0" x="60"/>
        <item sd="0" x="61"/>
        <item t="default"/>
      </items>
    </pivotField>
    <pivotField showAll="0">
      <items count="27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t="default"/>
      </items>
    </pivotField>
    <pivotField showAll="0">
      <items count="369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  <item sd="0" x="36"/>
        <item sd="0" x="37"/>
        <item sd="0" x="38"/>
        <item sd="0" x="39"/>
        <item sd="0" x="40"/>
        <item sd="0" x="41"/>
        <item sd="0" x="42"/>
        <item sd="0" x="43"/>
        <item sd="0" x="44"/>
        <item sd="0" x="45"/>
        <item sd="0" x="46"/>
        <item sd="0" x="47"/>
        <item sd="0" x="48"/>
        <item sd="0" x="49"/>
        <item sd="0" x="50"/>
        <item sd="0" x="51"/>
        <item sd="0" x="52"/>
        <item sd="0" x="53"/>
        <item sd="0" x="54"/>
        <item sd="0" x="55"/>
        <item sd="0" x="56"/>
        <item sd="0" x="57"/>
        <item sd="0" x="58"/>
        <item sd="0" x="59"/>
        <item sd="0" x="60"/>
        <item sd="0" x="61"/>
        <item sd="0" x="62"/>
        <item sd="0" x="63"/>
        <item sd="0" x="64"/>
        <item sd="0" x="65"/>
        <item sd="0" x="66"/>
        <item sd="0" x="67"/>
        <item sd="0" x="68"/>
        <item sd="0" x="69"/>
        <item sd="0" x="70"/>
        <item sd="0" x="71"/>
        <item sd="0" x="72"/>
        <item sd="0" x="73"/>
        <item sd="0" x="74"/>
        <item sd="0" x="75"/>
        <item sd="0" x="76"/>
        <item sd="0" x="77"/>
        <item sd="0" x="78"/>
        <item sd="0" x="79"/>
        <item sd="0" x="80"/>
        <item sd="0" x="81"/>
        <item sd="0" x="82"/>
        <item sd="0" x="83"/>
        <item sd="0" x="84"/>
        <item sd="0" x="85"/>
        <item sd="0" x="86"/>
        <item sd="0" x="87"/>
        <item sd="0" x="88"/>
        <item sd="0" x="89"/>
        <item sd="0" x="90"/>
        <item sd="0" x="91"/>
        <item sd="0" x="92"/>
        <item sd="0" x="93"/>
        <item sd="0" x="94"/>
        <item sd="0" x="95"/>
        <item sd="0" x="96"/>
        <item sd="0" x="97"/>
        <item sd="0" x="98"/>
        <item sd="0" x="99"/>
        <item sd="0" x="100"/>
        <item sd="0" x="101"/>
        <item sd="0" x="102"/>
        <item sd="0" x="103"/>
        <item sd="0" x="104"/>
        <item sd="0" x="105"/>
        <item sd="0" x="106"/>
        <item sd="0" x="107"/>
        <item sd="0" x="108"/>
        <item sd="0" x="109"/>
        <item sd="0" x="110"/>
        <item sd="0" x="111"/>
        <item sd="0" x="112"/>
        <item sd="0" x="113"/>
        <item sd="0" x="114"/>
        <item sd="0" x="115"/>
        <item sd="0" x="116"/>
        <item sd="0" x="117"/>
        <item sd="0" x="118"/>
        <item sd="0" x="119"/>
        <item sd="0" x="120"/>
        <item sd="0" x="121"/>
        <item sd="0" x="122"/>
        <item sd="0" x="123"/>
        <item sd="0" x="124"/>
        <item sd="0" x="125"/>
        <item sd="0" x="126"/>
        <item sd="0" x="127"/>
        <item sd="0" x="128"/>
        <item sd="0" x="129"/>
        <item sd="0" x="130"/>
        <item sd="0" x="131"/>
        <item sd="0" x="132"/>
        <item sd="0" x="133"/>
        <item sd="0" x="134"/>
        <item sd="0" x="135"/>
        <item sd="0" x="136"/>
        <item sd="0" x="137"/>
        <item sd="0" x="138"/>
        <item sd="0" x="139"/>
        <item sd="0" x="140"/>
        <item sd="0" x="141"/>
        <item sd="0" x="142"/>
        <item sd="0" x="143"/>
        <item sd="0" x="144"/>
        <item sd="0" x="145"/>
        <item sd="0" x="146"/>
        <item sd="0" x="147"/>
        <item sd="0" x="148"/>
        <item sd="0" x="149"/>
        <item sd="0" x="150"/>
        <item sd="0" x="151"/>
        <item sd="0" x="152"/>
        <item sd="0" x="153"/>
        <item sd="0" x="154"/>
        <item sd="0" x="155"/>
        <item sd="0" x="156"/>
        <item sd="0" x="157"/>
        <item sd="0" x="158"/>
        <item sd="0" x="159"/>
        <item sd="0" x="160"/>
        <item sd="0" x="161"/>
        <item sd="0" x="162"/>
        <item sd="0" x="163"/>
        <item sd="0" x="164"/>
        <item sd="0" x="165"/>
        <item sd="0" x="166"/>
        <item sd="0" x="167"/>
        <item sd="0" x="168"/>
        <item sd="0" x="169"/>
        <item sd="0" x="170"/>
        <item sd="0" x="171"/>
        <item sd="0" x="172"/>
        <item sd="0" x="173"/>
        <item sd="0" x="174"/>
        <item sd="0" x="175"/>
        <item sd="0" x="176"/>
        <item sd="0" x="177"/>
        <item sd="0" x="178"/>
        <item sd="0" x="179"/>
        <item sd="0" x="180"/>
        <item sd="0" x="181"/>
        <item sd="0" x="182"/>
        <item sd="0" x="183"/>
        <item sd="0" x="184"/>
        <item sd="0" x="185"/>
        <item sd="0" x="186"/>
        <item sd="0" x="187"/>
        <item sd="0" x="188"/>
        <item sd="0" x="189"/>
        <item sd="0" x="190"/>
        <item sd="0" x="191"/>
        <item sd="0" x="192"/>
        <item sd="0" x="193"/>
        <item sd="0" x="194"/>
        <item sd="0" x="195"/>
        <item sd="0" x="196"/>
        <item sd="0" x="197"/>
        <item sd="0" x="198"/>
        <item sd="0" x="199"/>
        <item sd="0" x="200"/>
        <item sd="0" x="201"/>
        <item sd="0" x="202"/>
        <item sd="0" x="203"/>
        <item sd="0" x="204"/>
        <item sd="0" x="205"/>
        <item sd="0" x="206"/>
        <item sd="0" x="207"/>
        <item sd="0" x="208"/>
        <item sd="0" x="209"/>
        <item sd="0" x="210"/>
        <item sd="0" x="211"/>
        <item sd="0" x="212"/>
        <item sd="0" x="213"/>
        <item sd="0" x="214"/>
        <item sd="0" x="215"/>
        <item sd="0" x="216"/>
        <item sd="0" x="217"/>
        <item sd="0" x="218"/>
        <item sd="0" x="219"/>
        <item sd="0" x="220"/>
        <item sd="0" x="221"/>
        <item sd="0" x="222"/>
        <item sd="0" x="223"/>
        <item sd="0" x="224"/>
        <item sd="0" x="225"/>
        <item sd="0" x="226"/>
        <item sd="0" x="227"/>
        <item sd="0" x="228"/>
        <item sd="0" x="229"/>
        <item sd="0" x="230"/>
        <item sd="0" x="231"/>
        <item sd="0" x="232"/>
        <item sd="0" x="233"/>
        <item sd="0" x="234"/>
        <item sd="0" x="235"/>
        <item sd="0" x="236"/>
        <item sd="0" x="237"/>
        <item sd="0" x="238"/>
        <item sd="0" x="239"/>
        <item sd="0" x="240"/>
        <item sd="0" x="241"/>
        <item sd="0" x="242"/>
        <item sd="0" x="243"/>
        <item sd="0" x="244"/>
        <item sd="0" x="245"/>
        <item sd="0" x="246"/>
        <item sd="0" x="247"/>
        <item sd="0" x="248"/>
        <item sd="0" x="249"/>
        <item sd="0" x="250"/>
        <item sd="0" x="251"/>
        <item sd="0" x="252"/>
        <item sd="0" x="253"/>
        <item sd="0" x="254"/>
        <item sd="0" x="255"/>
        <item sd="0" x="256"/>
        <item sd="0" x="257"/>
        <item sd="0" x="258"/>
        <item sd="0" x="259"/>
        <item sd="0" x="260"/>
        <item sd="0" x="261"/>
        <item sd="0" x="262"/>
        <item sd="0" x="263"/>
        <item sd="0" x="264"/>
        <item sd="0" x="265"/>
        <item sd="0" x="266"/>
        <item sd="0" x="267"/>
        <item sd="0" x="268"/>
        <item sd="0" x="269"/>
        <item sd="0" x="270"/>
        <item sd="0" x="271"/>
        <item sd="0" x="272"/>
        <item sd="0" x="273"/>
        <item sd="0" x="274"/>
        <item sd="0" x="275"/>
        <item sd="0" x="276"/>
        <item sd="0" x="277"/>
        <item sd="0" x="278"/>
        <item sd="0" x="279"/>
        <item sd="0" x="280"/>
        <item sd="0" x="281"/>
        <item sd="0" x="282"/>
        <item sd="0" x="283"/>
        <item sd="0" x="284"/>
        <item sd="0" x="285"/>
        <item sd="0" x="286"/>
        <item sd="0" x="287"/>
        <item sd="0" x="288"/>
        <item sd="0" x="289"/>
        <item sd="0" x="290"/>
        <item sd="0" x="291"/>
        <item sd="0" x="292"/>
        <item sd="0" x="293"/>
        <item sd="0" x="294"/>
        <item sd="0" x="295"/>
        <item sd="0" x="296"/>
        <item sd="0" x="297"/>
        <item sd="0" x="298"/>
        <item sd="0" x="299"/>
        <item sd="0" x="300"/>
        <item sd="0" x="301"/>
        <item sd="0" x="302"/>
        <item sd="0" x="303"/>
        <item sd="0" x="304"/>
        <item sd="0" x="305"/>
        <item sd="0" x="306"/>
        <item sd="0" x="307"/>
        <item sd="0" x="308"/>
        <item sd="0" x="309"/>
        <item sd="0" x="310"/>
        <item sd="0" x="311"/>
        <item sd="0" x="312"/>
        <item sd="0" x="313"/>
        <item sd="0" x="314"/>
        <item sd="0" x="315"/>
        <item sd="0" x="316"/>
        <item sd="0" x="317"/>
        <item sd="0" x="318"/>
        <item sd="0" x="319"/>
        <item sd="0" x="320"/>
        <item sd="0" x="321"/>
        <item sd="0" x="322"/>
        <item sd="0" x="323"/>
        <item sd="0" x="324"/>
        <item sd="0" x="325"/>
        <item sd="0" x="326"/>
        <item sd="0" x="327"/>
        <item sd="0" x="328"/>
        <item sd="0" x="329"/>
        <item sd="0" x="330"/>
        <item sd="0" x="331"/>
        <item sd="0" x="332"/>
        <item sd="0" x="333"/>
        <item sd="0" x="334"/>
        <item sd="0" x="335"/>
        <item sd="0" x="336"/>
        <item sd="0" x="337"/>
        <item sd="0" x="338"/>
        <item sd="0" x="339"/>
        <item sd="0" x="340"/>
        <item sd="0" x="341"/>
        <item sd="0" x="342"/>
        <item sd="0" x="343"/>
        <item sd="0" x="344"/>
        <item sd="0" x="345"/>
        <item sd="0" x="346"/>
        <item sd="0" x="347"/>
        <item sd="0" x="348"/>
        <item sd="0" x="349"/>
        <item sd="0" x="350"/>
        <item sd="0" x="351"/>
        <item sd="0" x="352"/>
        <item sd="0" x="353"/>
        <item sd="0" x="354"/>
        <item sd="0" x="355"/>
        <item sd="0" x="356"/>
        <item sd="0" x="357"/>
        <item sd="0" x="358"/>
        <item sd="0" x="359"/>
        <item sd="0" x="360"/>
        <item sd="0" x="361"/>
        <item sd="0" x="362"/>
        <item sd="0" x="363"/>
        <item sd="0" x="364"/>
        <item sd="0" x="365"/>
        <item sd="0" x="366"/>
        <item sd="0" x="367"/>
        <item t="default"/>
      </items>
    </pivotField>
  </pivotFields>
  <rowFields count="1">
    <field x="3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unt of Order ID" fld="8" subtotal="count" baseField="3" baseItem="0"/>
  </dataFields>
  <chartFormats count="4"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670F65-38A0-4D89-B096-C376A274155D}" name="PivotTable6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1">
  <location ref="W3:X10" firstHeaderRow="1" firstDataRow="1" firstDataCol="1"/>
  <pivotFields count="16">
    <pivotField showAll="0"/>
    <pivotField showAll="0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axis="axisRow" showAll="0">
      <items count="7">
        <item x="1"/>
        <item x="2"/>
        <item x="5"/>
        <item x="3"/>
        <item x="0"/>
        <item x="4"/>
        <item t="default"/>
      </items>
    </pivotField>
    <pivotField showAll="0">
      <items count="4">
        <item x="2"/>
        <item x="0"/>
        <item x="1"/>
        <item t="default"/>
      </items>
    </pivotField>
    <pivotField numFmtId="22" showAll="0">
      <items count="17">
        <item x="1"/>
        <item x="0"/>
        <item x="3"/>
        <item x="2"/>
        <item x="4"/>
        <item x="5"/>
        <item x="7"/>
        <item x="6"/>
        <item x="9"/>
        <item x="8"/>
        <item x="10"/>
        <item x="11"/>
        <item x="12"/>
        <item x="13"/>
        <item x="15"/>
        <item x="14"/>
        <item t="default"/>
      </items>
    </pivotField>
    <pivotField numFmtId="22" showAll="0"/>
    <pivotField dataField="1" showAll="0"/>
    <pivotField showAll="0"/>
    <pivotField showAll="0"/>
    <pivotField numFmtId="14" showAll="0"/>
    <pivotField showAll="0">
      <items count="3">
        <item x="1"/>
        <item x="0"/>
        <item t="default"/>
      </items>
    </pivotField>
    <pivotField showAll="0"/>
    <pivotField showAll="0"/>
    <pivotField showAll="0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t="default"/>
      </items>
    </pivotField>
    <pivotField showAll="0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t="default"/>
      </items>
    </pivotField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Max of Duration (mins)" fld="6" subtotal="max" baseField="2" baseItem="0"/>
  </dataFields>
  <chartFormats count="4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1E0D99-6766-4BAB-A403-39A8A768078E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0">
  <location ref="P3:Q6" firstHeaderRow="1" firstDataRow="1" firstDataCol="1"/>
  <pivotFields count="16">
    <pivotField showAll="0"/>
    <pivotField showAll="0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showAll="0">
      <items count="7">
        <item x="1"/>
        <item x="2"/>
        <item x="5"/>
        <item x="3"/>
        <item x="0"/>
        <item x="4"/>
        <item t="default"/>
      </items>
    </pivotField>
    <pivotField showAll="0">
      <items count="4">
        <item x="2"/>
        <item x="0"/>
        <item x="1"/>
        <item t="default"/>
      </items>
    </pivotField>
    <pivotField numFmtId="22" showAll="0">
      <items count="17">
        <item x="1"/>
        <item x="0"/>
        <item x="3"/>
        <item x="2"/>
        <item x="4"/>
        <item x="5"/>
        <item x="7"/>
        <item x="6"/>
        <item x="9"/>
        <item x="8"/>
        <item x="10"/>
        <item x="11"/>
        <item x="12"/>
        <item x="13"/>
        <item x="15"/>
        <item x="14"/>
        <item t="default"/>
      </items>
    </pivotField>
    <pivotField numFmtId="22" showAll="0"/>
    <pivotField showAll="0"/>
    <pivotField showAll="0"/>
    <pivotField dataField="1" showAll="0"/>
    <pivotField numFmtId="14" showAll="0"/>
    <pivotField axis="axisRow" showAll="0">
      <items count="3">
        <item x="1"/>
        <item x="0"/>
        <item t="default"/>
      </items>
    </pivotField>
    <pivotField showAll="0"/>
    <pivotField showAll="0"/>
    <pivotField showAll="0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t="default"/>
      </items>
    </pivotField>
    <pivotField showAll="0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t="default"/>
      </items>
    </pivotField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</pivotFields>
  <rowFields count="1">
    <field x="10"/>
  </rowFields>
  <rowItems count="3">
    <i>
      <x/>
    </i>
    <i>
      <x v="1"/>
    </i>
    <i t="grand">
      <x/>
    </i>
  </rowItems>
  <colItems count="1">
    <i/>
  </colItems>
  <dataFields count="1">
    <dataField name="Count of Order ID" fld="8" subtotal="count" baseField="10" baseItem="0"/>
  </dataFields>
  <chartFormats count="4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2E8A38-DAF3-4682-8D80-71031A93EB87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9">
  <location ref="I3:J7" firstHeaderRow="1" firstDataRow="1" firstDataCol="1"/>
  <pivotFields count="16">
    <pivotField showAll="0"/>
    <pivotField dataField="1" showAll="0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showAll="0">
      <items count="7">
        <item x="1"/>
        <item x="2"/>
        <item x="5"/>
        <item x="3"/>
        <item x="0"/>
        <item x="4"/>
        <item t="default"/>
      </items>
    </pivotField>
    <pivotField axis="axisRow" showAll="0">
      <items count="4">
        <item x="2"/>
        <item x="0"/>
        <item x="1"/>
        <item t="default"/>
      </items>
    </pivotField>
    <pivotField numFmtId="22" showAll="0">
      <items count="17">
        <item x="1"/>
        <item x="0"/>
        <item x="3"/>
        <item x="2"/>
        <item x="4"/>
        <item x="5"/>
        <item x="7"/>
        <item x="6"/>
        <item x="9"/>
        <item x="8"/>
        <item x="10"/>
        <item x="11"/>
        <item x="12"/>
        <item x="13"/>
        <item x="15"/>
        <item x="14"/>
        <item t="default"/>
      </items>
    </pivotField>
    <pivotField numFmtId="22" showAll="0"/>
    <pivotField showAll="0"/>
    <pivotField showAll="0"/>
    <pivotField showAll="0"/>
    <pivotField numFmtId="14" showAll="0"/>
    <pivotField showAll="0"/>
    <pivotField showAll="0"/>
    <pivotField showAll="0"/>
    <pivotField showAll="0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t="default"/>
      </items>
    </pivotField>
    <pivotField showAll="0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t="default"/>
      </items>
    </pivotField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</pivotFields>
  <rowFields count="1">
    <field x="3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unt of User ID" fld="1" subtotal="count" showDataAs="percentOfCol" baseField="3" baseItem="0" numFmtId="10"/>
  </dataFields>
  <formats count="2">
    <format dxfId="30">
      <pivotArea collapsedLevelsAreSubtotals="1" fieldPosition="0">
        <references count="1">
          <reference field="3" count="1">
            <x v="0"/>
          </reference>
        </references>
      </pivotArea>
    </format>
    <format dxfId="29">
      <pivotArea outline="0" fieldPosition="0">
        <references count="1">
          <reference field="4294967294" count="1">
            <x v="0"/>
          </reference>
        </references>
      </pivotArea>
    </format>
  </formats>
  <chartFormats count="1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1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1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4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9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4" format="10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4" format="1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6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7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6" format="18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6" format="19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7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8" format="18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8" format="19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B8B8F9-CF24-46FB-AC67-1682E6F92A23}" name="PivotTable1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7">
  <location ref="W3:X7" firstHeaderRow="1" firstDataRow="1" firstDataCol="1"/>
  <pivotFields count="9">
    <pivotField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showAll="0"/>
    <pivotField showAll="0">
      <items count="11">
        <item x="5"/>
        <item x="3"/>
        <item x="0"/>
        <item x="9"/>
        <item x="4"/>
        <item x="7"/>
        <item x="8"/>
        <item x="1"/>
        <item x="6"/>
        <item x="2"/>
        <item t="default"/>
      </items>
    </pivotField>
    <pivotField showAll="0">
      <items count="11">
        <item x="5"/>
        <item x="6"/>
        <item x="2"/>
        <item x="8"/>
        <item x="1"/>
        <item x="7"/>
        <item x="0"/>
        <item x="9"/>
        <item x="3"/>
        <item x="4"/>
        <item t="default"/>
      </items>
    </pivotField>
    <pivotField numFmtId="14" showAll="0"/>
    <pivotField showAll="0"/>
    <pivotField showAll="0"/>
    <pivotField axis="axisRow" showAll="0">
      <items count="4">
        <item x="2"/>
        <item x="0"/>
        <item x="1"/>
        <item t="default"/>
      </items>
    </pivotField>
    <pivotField dataField="1" showAll="0"/>
  </pivotFields>
  <rowFields count="1">
    <field x="7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Total Orders" fld="8" baseField="0" baseItem="0"/>
  </dataFields>
  <chartFormats count="5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6">
      <pivotArea type="data" outline="0" fieldPosition="0">
        <references count="2">
          <reference field="4294967294" count="1" selected="0">
            <x v="0"/>
          </reference>
          <reference field="7" count="1" selected="0">
            <x v="0"/>
          </reference>
        </references>
      </pivotArea>
    </chartFormat>
    <chartFormat chart="6" format="7">
      <pivotArea type="data" outline="0" fieldPosition="0">
        <references count="2">
          <reference field="4294967294" count="1" selected="0">
            <x v="0"/>
          </reference>
          <reference field="7" count="1" selected="0">
            <x v="1"/>
          </reference>
        </references>
      </pivotArea>
    </chartFormat>
    <chartFormat chart="6" format="8">
      <pivotArea type="data" outline="0" fieldPosition="0">
        <references count="2">
          <reference field="4294967294" count="1" selected="0">
            <x v="0"/>
          </reference>
          <reference field="7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3C4F06-79F0-4ADC-BD9D-100A2043DF90}" name="PivotTable10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L3:M14" firstHeaderRow="1" firstDataRow="1" firstDataCol="1"/>
  <pivotFields count="9">
    <pivotField axis="axisRow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showAll="0"/>
    <pivotField showAll="0"/>
    <pivotField showAll="0"/>
    <pivotField numFmtId="14" showAll="0"/>
    <pivotField showAll="0"/>
    <pivotField showAll="0"/>
    <pivotField showAll="0"/>
    <pivotField dataField="1" showAl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Total Orders" fld="8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2" xr16:uid="{B164E9A5-F556-498C-A5F6-611076B5683D}" autoFormatId="16" applyNumberFormats="0" applyBorderFormats="0" applyFontFormats="0" applyPatternFormats="0" applyAlignmentFormats="0" applyWidthHeightFormats="0">
  <queryTableRefresh nextId="15">
    <queryTableFields count="13">
      <queryTableField id="1" name="Session ID" tableColumnId="1"/>
      <queryTableField id="2" name="User ID" tableColumnId="2"/>
      <queryTableField id="3" name="Dish Name" tableColumnId="3"/>
      <queryTableField id="4" name="Meal Type" tableColumnId="4"/>
      <queryTableField id="5" name="Session Start" tableColumnId="5"/>
      <queryTableField id="6" name="Session End" tableColumnId="6"/>
      <queryTableField id="7" name="Duration (mins)" tableColumnId="7"/>
      <queryTableField id="8" name="Session Rating" tableColumnId="8"/>
      <queryTableField id="9" name="Order ID" tableColumnId="9"/>
      <queryTableField id="10" name="Order Date" tableColumnId="10"/>
      <queryTableField id="11" name="Order Status" tableColumnId="11"/>
      <queryTableField id="12" name="Amount (USD)" tableColumnId="12"/>
      <queryTableField id="13" name="Time of Day" tableColumnId="13"/>
    </queryTableFields>
    <queryTableDeletedFields count="1">
      <deletedField name="Rating"/>
    </queryTableDeleted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4" xr16:uid="{10E80371-EEEE-4C7D-8446-A17F14C15B63}" autoFormatId="16" applyNumberFormats="0" applyBorderFormats="0" applyFontFormats="0" applyPatternFormats="0" applyAlignmentFormats="0" applyWidthHeightFormats="0">
  <queryTableRefresh nextId="10">
    <queryTableFields count="9">
      <queryTableField id="1" name="User ID" tableColumnId="1"/>
      <queryTableField id="2" name="User Name" tableColumnId="2"/>
      <queryTableField id="3" name="Age" tableColumnId="3"/>
      <queryTableField id="4" name="Location" tableColumnId="4"/>
      <queryTableField id="5" name="Registration Date" tableColumnId="5"/>
      <queryTableField id="6" name="Phone" tableColumnId="6"/>
      <queryTableField id="7" name="Email" tableColumnId="7"/>
      <queryTableField id="8" name="Favorite Meal" tableColumnId="8"/>
      <queryTableField id="9" name="Total Orders" tableColumnId="9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3" xr16:uid="{8BFDCB25-7011-489E-ABDC-59CBA7AF97AA}" autoFormatId="16" applyNumberFormats="0" applyBorderFormats="0" applyFontFormats="0" applyPatternFormats="0" applyAlignmentFormats="0" applyWidthHeightFormats="0">
  <queryTableRefresh nextId="11">
    <queryTableFields count="10">
      <queryTableField id="1" name="Order ID" tableColumnId="1"/>
      <queryTableField id="2" name="User ID" tableColumnId="2"/>
      <queryTableField id="3" name="Order Date" tableColumnId="3"/>
      <queryTableField id="4" name="Meal Type" tableColumnId="4"/>
      <queryTableField id="5" name="Dish Name" tableColumnId="5"/>
      <queryTableField id="6" name="Order Status" tableColumnId="6"/>
      <queryTableField id="7" name="Amount (USD)" tableColumnId="7"/>
      <queryTableField id="8" name="Time of Day" tableColumnId="8"/>
      <queryTableField id="9" name="Rating" tableColumnId="9"/>
      <queryTableField id="10" name="Session ID" tableColumnId="10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31A5C1D7-3FD3-470E-BD89-F3349CDE99A3}" autoFormatId="16" applyNumberFormats="0" applyBorderFormats="0" applyFontFormats="0" applyPatternFormats="0" applyAlignmentFormats="0" applyWidthHeightFormats="0">
  <queryTableRefresh nextId="9">
    <queryTableFields count="8">
      <queryTableField id="1" name="Session ID" tableColumnId="1"/>
      <queryTableField id="2" name="User ID" tableColumnId="2"/>
      <queryTableField id="3" name="Dish Name" tableColumnId="3"/>
      <queryTableField id="4" name="Meal Type" tableColumnId="4"/>
      <queryTableField id="5" name="Session Start" tableColumnId="5"/>
      <queryTableField id="6" name="Session End" tableColumnId="6"/>
      <queryTableField id="7" name="Duration (mins)" tableColumnId="7"/>
      <queryTableField id="8" name="Session Rating" tableColumnId="8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76CEE286-0C5A-4299-9BA1-3B8B94A68A7E}" name="DATA" displayName="DATA" ref="A1:M17" tableType="queryTable" totalsRowShown="0">
  <autoFilter ref="A1:M17" xr:uid="{76CEE286-0C5A-4299-9BA1-3B8B94A68A7E}"/>
  <tableColumns count="13">
    <tableColumn id="1" xr3:uid="{DC868816-25E5-46F3-A727-115EEAC6F5C4}" uniqueName="1" name="Session ID" queryTableFieldId="1" dataDxfId="28"/>
    <tableColumn id="2" xr3:uid="{D5D3CE88-CACC-404C-B3CB-9CB65E2E2E8C}" uniqueName="2" name="User ID" queryTableFieldId="2" dataDxfId="27"/>
    <tableColumn id="3" xr3:uid="{42CD21C3-A4DE-4A2F-BAB4-3EE51FAF47F7}" uniqueName="3" name="Dish Name" queryTableFieldId="3" dataDxfId="26"/>
    <tableColumn id="4" xr3:uid="{BAC37E33-4680-4105-9DFD-A2D04E4D5344}" uniqueName="4" name="Meal Type" queryTableFieldId="4" dataDxfId="25"/>
    <tableColumn id="5" xr3:uid="{D6492E3D-2F1F-470A-AB9A-DB25F876BB71}" uniqueName="5" name="Session Start" queryTableFieldId="5" dataDxfId="24"/>
    <tableColumn id="6" xr3:uid="{58635E5C-459B-4BA7-B2BE-E6F6907D3356}" uniqueName="6" name="Session End" queryTableFieldId="6" dataDxfId="23"/>
    <tableColumn id="7" xr3:uid="{FB9F418D-BC56-44C2-AD05-337844C26788}" uniqueName="7" name="Duration (mins)" queryTableFieldId="7"/>
    <tableColumn id="8" xr3:uid="{6C76E978-DB46-4648-A691-5CD6AF992D77}" uniqueName="8" name="Session Rating" queryTableFieldId="8"/>
    <tableColumn id="9" xr3:uid="{0284FF6C-1FEC-41E4-B7C8-0B42573E9E2B}" uniqueName="9" name="Order ID" queryTableFieldId="9"/>
    <tableColumn id="10" xr3:uid="{8D01EC1E-037C-4BC6-AED0-5DD11D6C6723}" uniqueName="10" name="Order Date" queryTableFieldId="10" dataDxfId="22"/>
    <tableColumn id="11" xr3:uid="{286C5157-E5CE-47A3-A72C-F95ACA298F13}" uniqueName="11" name="Order Status" queryTableFieldId="11" dataDxfId="21"/>
    <tableColumn id="12" xr3:uid="{F262DD11-C1B3-4FBA-9393-728190650FDE}" uniqueName="12" name="Amount (USD)" queryTableFieldId="12"/>
    <tableColumn id="13" xr3:uid="{59DC2609-6ADB-4566-A983-43044448DA93}" uniqueName="13" name="Time of Day" queryTableFieldId="13" dataDxfId="20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D3B77D83-E568-4C39-8022-71633AFD6296}" name="UserDetails_csv" displayName="UserDetails_csv" ref="A1:I11" tableType="queryTable" totalsRowShown="0">
  <autoFilter ref="A1:I11" xr:uid="{D3B77D83-E568-4C39-8022-71633AFD6296}"/>
  <tableColumns count="9">
    <tableColumn id="1" xr3:uid="{4E8C01ED-2975-44CF-8DA7-68C34FB3B1EE}" uniqueName="1" name="User ID" queryTableFieldId="1" dataDxfId="19"/>
    <tableColumn id="2" xr3:uid="{39DFEC8F-2268-4806-8D75-BF325A2E3365}" uniqueName="2" name="User Name" queryTableFieldId="2" dataDxfId="18"/>
    <tableColumn id="3" xr3:uid="{163D9458-8E80-4D35-955C-705B1FE832C0}" uniqueName="3" name="Age" queryTableFieldId="3"/>
    <tableColumn id="4" xr3:uid="{BDB4CF23-8098-4508-99F6-ACDB6602A9C2}" uniqueName="4" name="Location" queryTableFieldId="4" dataDxfId="17"/>
    <tableColumn id="5" xr3:uid="{0FD2A28A-C761-4E7A-8FB8-91D2612D0D09}" uniqueName="5" name="Registration Date" queryTableFieldId="5" dataDxfId="16"/>
    <tableColumn id="6" xr3:uid="{7BEC03B0-C68A-4E73-9250-987E52E96B1E}" uniqueName="6" name="Phone" queryTableFieldId="6" dataDxfId="15"/>
    <tableColumn id="7" xr3:uid="{84FD6756-1CFA-4A3E-AD56-5CD05E66A14C}" uniqueName="7" name="Email" queryTableFieldId="7" dataDxfId="14"/>
    <tableColumn id="8" xr3:uid="{A3F4D878-0825-4C5B-91A7-E23F5E4A6D18}" uniqueName="8" name="Favorite Meal" queryTableFieldId="8" dataDxfId="13"/>
    <tableColumn id="9" xr3:uid="{55F8A282-8F80-42AA-A5FB-0893EC640D59}" uniqueName="9" name="Total Orders" queryTableFieldId="9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5586962E-FD4E-46CF-9F3A-2AEF2AC300D9}" name="OrderDetails_csv" displayName="OrderDetails_csv" ref="A1:J17" tableType="queryTable" totalsRowShown="0">
  <autoFilter ref="A1:J17" xr:uid="{5586962E-FD4E-46CF-9F3A-2AEF2AC300D9}"/>
  <tableColumns count="10">
    <tableColumn id="1" xr3:uid="{6A77DF8A-6C4E-4F87-9E11-3EE91FDDB6FD}" uniqueName="1" name="Order ID" queryTableFieldId="1"/>
    <tableColumn id="2" xr3:uid="{8DA00701-B48B-4B21-A62A-F1F0FD3CC7C5}" uniqueName="2" name="User ID" queryTableFieldId="2" dataDxfId="12"/>
    <tableColumn id="3" xr3:uid="{D2C8D5B2-2661-4184-B606-66DD99D324E0}" uniqueName="3" name="Order Date" queryTableFieldId="3" dataDxfId="11"/>
    <tableColumn id="4" xr3:uid="{B77ED8FE-8775-48E3-893A-649634539CD6}" uniqueName="4" name="Meal Type" queryTableFieldId="4" dataDxfId="10"/>
    <tableColumn id="5" xr3:uid="{923AE9BC-4C4B-4453-9454-5F8D63F0054B}" uniqueName="5" name="Dish Name" queryTableFieldId="5" dataDxfId="9"/>
    <tableColumn id="6" xr3:uid="{2AFA021A-0576-4DB3-8AC5-6D238096ECC8}" uniqueName="6" name="Order Status" queryTableFieldId="6" dataDxfId="8"/>
    <tableColumn id="7" xr3:uid="{168BB3E9-6E2B-44C4-ADD8-8652AD1B2BEE}" uniqueName="7" name="Amount (USD)" queryTableFieldId="7"/>
    <tableColumn id="8" xr3:uid="{EDD728FF-E37E-4CE3-BDB4-95ACF19B9843}" uniqueName="8" name="Time of Day" queryTableFieldId="8" dataDxfId="7"/>
    <tableColumn id="9" xr3:uid="{9FA897C9-63F0-46B2-8397-5EAD008C57DC}" uniqueName="9" name="Rating" queryTableFieldId="9"/>
    <tableColumn id="10" xr3:uid="{3ECAE60B-66C6-4DFE-8FDF-8AD495E78C94}" uniqueName="10" name="Session ID" queryTableFieldId="10" dataDxfId="6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F4B41C0-EC77-4C9D-8D56-C1DE04FA4071}" name="CookingSessions_csv" displayName="CookingSessions_csv" ref="A1:H17" tableType="queryTable" totalsRowShown="0">
  <autoFilter ref="A1:H17" xr:uid="{CF4B41C0-EC77-4C9D-8D56-C1DE04FA4071}"/>
  <tableColumns count="8">
    <tableColumn id="1" xr3:uid="{0B55D3FD-3DAB-4E34-BE07-CD532EE7AE14}" uniqueName="1" name="Session ID" queryTableFieldId="1" dataDxfId="5"/>
    <tableColumn id="2" xr3:uid="{D2825230-E6B5-4A46-A343-DEC67AF1172B}" uniqueName="2" name="User ID" queryTableFieldId="2" dataDxfId="4"/>
    <tableColumn id="3" xr3:uid="{70EC317D-DE33-4E92-95CD-69BDCDADC14D}" uniqueName="3" name="Dish Name" queryTableFieldId="3" dataDxfId="3"/>
    <tableColumn id="4" xr3:uid="{B43C4554-DBA9-4AD6-BBDF-4E2FCFF58ADA}" uniqueName="4" name="Meal Type" queryTableFieldId="4" dataDxfId="2"/>
    <tableColumn id="5" xr3:uid="{9C22E116-7668-4654-B45D-9A5076E68708}" uniqueName="5" name="Session Start" queryTableFieldId="5" dataDxfId="1"/>
    <tableColumn id="6" xr3:uid="{22731F92-C736-42C7-A715-4F2D83FC4678}" uniqueName="6" name="Session End" queryTableFieldId="6" dataDxfId="0"/>
    <tableColumn id="7" xr3:uid="{649CE40F-640C-4D87-A6CB-71E50BA191B5}" uniqueName="7" name="Duration (mins)" queryTableFieldId="7"/>
    <tableColumn id="8" xr3:uid="{D1E4CFD7-5519-421C-B37B-D50D0719D89B}" uniqueName="8" name="Session Rating" queryTableFieldId="8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0.xml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table" Target="../tables/table2.xml"/><Relationship Id="rId4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6130D3-1C7B-4C94-9F92-DC6892EC5590}">
  <dimension ref="A1"/>
  <sheetViews>
    <sheetView tabSelected="1" zoomScaleNormal="100" workbookViewId="0">
      <selection activeCell="W17" sqref="W17"/>
    </sheetView>
  </sheetViews>
  <sheetFormatPr defaultRowHeight="14.25" x14ac:dyDescent="0.45"/>
  <cols>
    <col min="1" max="16384" width="9.06640625" style="3"/>
  </cols>
  <sheetData>
    <row r="1" s="3" customFormat="1" x14ac:dyDescent="0.45"/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62592F-0F6B-46EC-884F-399864373472}">
  <dimension ref="A1"/>
  <sheetViews>
    <sheetView topLeftCell="A6" zoomScaleNormal="100" workbookViewId="0">
      <selection activeCell="L38" sqref="L38"/>
    </sheetView>
  </sheetViews>
  <sheetFormatPr defaultRowHeight="14.25" x14ac:dyDescent="0.45"/>
  <cols>
    <col min="1" max="16384" width="9.06640625" style="3"/>
  </cols>
  <sheetData/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7169" r:id="rId3" name="Button 1">
              <controlPr defaultSize="0" print="0" autoFill="0" autoPict="0">
                <anchor moveWithCells="1" sizeWithCells="1">
                  <from>
                    <xdr:col>5</xdr:col>
                    <xdr:colOff>123825</xdr:colOff>
                    <xdr:row>6</xdr:row>
                    <xdr:rowOff>109538</xdr:rowOff>
                  </from>
                  <to>
                    <xdr:col>8</xdr:col>
                    <xdr:colOff>90488</xdr:colOff>
                    <xdr:row>8</xdr:row>
                    <xdr:rowOff>95250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8C04C7-653B-4653-8EE5-615CBB7BA5BA}">
  <dimension ref="A2:AS10"/>
  <sheetViews>
    <sheetView topLeftCell="AJ1" workbookViewId="0">
      <selection activeCell="AR30" sqref="AR30"/>
    </sheetView>
  </sheetViews>
  <sheetFormatPr defaultRowHeight="14.25" x14ac:dyDescent="0.45"/>
  <cols>
    <col min="1" max="1" width="12.46484375" bestFit="1" customWidth="1"/>
    <col min="2" max="2" width="14.19921875" bestFit="1" customWidth="1"/>
    <col min="3" max="3" width="12.9296875" bestFit="1" customWidth="1"/>
    <col min="4" max="4" width="7.6640625" bestFit="1" customWidth="1"/>
    <col min="5" max="5" width="8.19921875" bestFit="1" customWidth="1"/>
    <col min="6" max="6" width="8.46484375" bestFit="1" customWidth="1"/>
    <col min="7" max="7" width="12.06640625" bestFit="1" customWidth="1"/>
    <col min="8" max="8" width="10.19921875" bestFit="1" customWidth="1"/>
    <col min="9" max="9" width="12.06640625" bestFit="1" customWidth="1"/>
    <col min="10" max="10" width="14.19921875" bestFit="1" customWidth="1"/>
    <col min="16" max="16" width="12.06640625" bestFit="1" customWidth="1"/>
    <col min="17" max="17" width="15.19921875" bestFit="1" customWidth="1"/>
    <col min="23" max="23" width="12.46484375" bestFit="1" customWidth="1"/>
    <col min="24" max="24" width="19.6640625" bestFit="1" customWidth="1"/>
    <col min="30" max="30" width="12.06640625" bestFit="1" customWidth="1"/>
    <col min="31" max="31" width="15.19921875" bestFit="1" customWidth="1"/>
    <col min="38" max="38" width="12.46484375" bestFit="1" customWidth="1"/>
    <col min="39" max="39" width="18.796875" bestFit="1" customWidth="1"/>
    <col min="44" max="44" width="12.06640625" bestFit="1" customWidth="1"/>
    <col min="45" max="45" width="18.6640625" bestFit="1" customWidth="1"/>
  </cols>
  <sheetData>
    <row r="2" spans="1:45" x14ac:dyDescent="0.45">
      <c r="AL2" s="4" t="s">
        <v>103</v>
      </c>
      <c r="AM2" t="s">
        <v>108</v>
      </c>
      <c r="AR2" s="4" t="s">
        <v>103</v>
      </c>
      <c r="AS2" t="s">
        <v>109</v>
      </c>
    </row>
    <row r="3" spans="1:45" x14ac:dyDescent="0.45">
      <c r="A3" s="4" t="s">
        <v>103</v>
      </c>
      <c r="B3" t="s">
        <v>105</v>
      </c>
      <c r="I3" s="4" t="s">
        <v>103</v>
      </c>
      <c r="J3" t="s">
        <v>105</v>
      </c>
      <c r="P3" s="4" t="s">
        <v>103</v>
      </c>
      <c r="Q3" t="s">
        <v>106</v>
      </c>
      <c r="W3" s="4" t="s">
        <v>103</v>
      </c>
      <c r="X3" t="s">
        <v>107</v>
      </c>
      <c r="AD3" s="4" t="s">
        <v>103</v>
      </c>
      <c r="AE3" t="s">
        <v>106</v>
      </c>
      <c r="AL3" s="5" t="s">
        <v>14</v>
      </c>
      <c r="AM3">
        <v>28</v>
      </c>
      <c r="AR3" s="5">
        <v>10</v>
      </c>
      <c r="AS3">
        <v>4.0999999999999996</v>
      </c>
    </row>
    <row r="4" spans="1:45" x14ac:dyDescent="0.45">
      <c r="A4" s="5" t="s">
        <v>18</v>
      </c>
      <c r="B4">
        <v>4</v>
      </c>
      <c r="I4" s="5" t="s">
        <v>21</v>
      </c>
      <c r="J4" s="6">
        <v>0.1875</v>
      </c>
      <c r="P4" s="5" t="s">
        <v>50</v>
      </c>
      <c r="Q4">
        <v>2</v>
      </c>
      <c r="W4" s="5" t="s">
        <v>14</v>
      </c>
      <c r="X4">
        <v>30</v>
      </c>
      <c r="AD4" s="5" t="s">
        <v>21</v>
      </c>
      <c r="AE4">
        <v>3</v>
      </c>
      <c r="AL4" s="5" t="s">
        <v>18</v>
      </c>
      <c r="AM4">
        <v>51</v>
      </c>
      <c r="AR4" s="5">
        <v>15</v>
      </c>
      <c r="AS4">
        <v>4.7</v>
      </c>
    </row>
    <row r="5" spans="1:45" x14ac:dyDescent="0.45">
      <c r="A5" s="5" t="s">
        <v>10</v>
      </c>
      <c r="B5">
        <v>4</v>
      </c>
      <c r="I5" s="5" t="s">
        <v>11</v>
      </c>
      <c r="J5" s="6">
        <v>0.5</v>
      </c>
      <c r="P5" s="5" t="s">
        <v>47</v>
      </c>
      <c r="Q5">
        <v>14</v>
      </c>
      <c r="W5" s="5" t="s">
        <v>18</v>
      </c>
      <c r="X5">
        <v>45</v>
      </c>
      <c r="AD5" s="5" t="s">
        <v>11</v>
      </c>
      <c r="AE5">
        <v>8</v>
      </c>
      <c r="AL5" s="5" t="s">
        <v>31</v>
      </c>
      <c r="AM5">
        <v>7</v>
      </c>
      <c r="AR5" s="5">
        <v>20</v>
      </c>
      <c r="AS5">
        <v>4.4000000000000004</v>
      </c>
    </row>
    <row r="6" spans="1:45" x14ac:dyDescent="0.45">
      <c r="A6" s="5" t="s">
        <v>14</v>
      </c>
      <c r="B6">
        <v>3</v>
      </c>
      <c r="I6" s="5" t="s">
        <v>15</v>
      </c>
      <c r="J6" s="6">
        <v>0.3125</v>
      </c>
      <c r="P6" s="5" t="s">
        <v>104</v>
      </c>
      <c r="Q6">
        <v>16</v>
      </c>
      <c r="W6" s="5" t="s">
        <v>31</v>
      </c>
      <c r="X6">
        <v>10</v>
      </c>
      <c r="AD6" s="5" t="s">
        <v>15</v>
      </c>
      <c r="AE6">
        <v>5</v>
      </c>
      <c r="AL6" s="5" t="s">
        <v>20</v>
      </c>
      <c r="AM6">
        <v>16.5</v>
      </c>
      <c r="AR6" s="5">
        <v>30</v>
      </c>
      <c r="AS6">
        <v>4.5999999999999996</v>
      </c>
    </row>
    <row r="7" spans="1:45" x14ac:dyDescent="0.45">
      <c r="A7" s="5" t="s">
        <v>28</v>
      </c>
      <c r="B7">
        <v>2</v>
      </c>
      <c r="I7" s="5" t="s">
        <v>104</v>
      </c>
      <c r="J7" s="6">
        <v>1</v>
      </c>
      <c r="W7" s="5" t="s">
        <v>20</v>
      </c>
      <c r="X7">
        <v>30</v>
      </c>
      <c r="AD7" s="5" t="s">
        <v>104</v>
      </c>
      <c r="AE7">
        <v>16</v>
      </c>
      <c r="AL7" s="5" t="s">
        <v>10</v>
      </c>
      <c r="AM7">
        <v>55.5</v>
      </c>
      <c r="AR7" s="5">
        <v>40</v>
      </c>
      <c r="AS7">
        <v>5</v>
      </c>
    </row>
    <row r="8" spans="1:45" x14ac:dyDescent="0.45">
      <c r="A8" s="5" t="s">
        <v>20</v>
      </c>
      <c r="B8">
        <v>2</v>
      </c>
      <c r="W8" s="5" t="s">
        <v>10</v>
      </c>
      <c r="X8">
        <v>40</v>
      </c>
      <c r="AL8" s="5" t="s">
        <v>28</v>
      </c>
      <c r="AM8">
        <v>22</v>
      </c>
      <c r="AR8" s="5">
        <v>45</v>
      </c>
      <c r="AS8">
        <v>4.8</v>
      </c>
    </row>
    <row r="9" spans="1:45" x14ac:dyDescent="0.45">
      <c r="A9" s="5" t="s">
        <v>31</v>
      </c>
      <c r="B9">
        <v>1</v>
      </c>
      <c r="W9" s="5" t="s">
        <v>28</v>
      </c>
      <c r="X9">
        <v>20</v>
      </c>
      <c r="AL9" s="5" t="s">
        <v>104</v>
      </c>
      <c r="AM9">
        <v>180</v>
      </c>
      <c r="AR9" s="5" t="s">
        <v>104</v>
      </c>
      <c r="AS9">
        <v>5</v>
      </c>
    </row>
    <row r="10" spans="1:45" x14ac:dyDescent="0.45">
      <c r="A10" s="5" t="s">
        <v>104</v>
      </c>
      <c r="B10">
        <v>16</v>
      </c>
      <c r="W10" s="5" t="s">
        <v>104</v>
      </c>
      <c r="X10">
        <v>45</v>
      </c>
    </row>
  </sheetData>
  <pageMargins left="0.7" right="0.7" top="0.75" bottom="0.75" header="0.3" footer="0.3"/>
  <drawing r:id="rId8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AE936-2DD4-48C1-BA8F-43C67344833E}">
  <dimension ref="A1:M23"/>
  <sheetViews>
    <sheetView workbookViewId="0">
      <selection activeCell="D21" sqref="D21"/>
    </sheetView>
  </sheetViews>
  <sheetFormatPr defaultRowHeight="14.25" x14ac:dyDescent="0.45"/>
  <cols>
    <col min="1" max="1" width="11.265625" bestFit="1" customWidth="1"/>
    <col min="2" max="2" width="9.19921875" bestFit="1" customWidth="1"/>
    <col min="3" max="3" width="12.46484375" bestFit="1" customWidth="1"/>
    <col min="4" max="4" width="11.3984375" bestFit="1" customWidth="1"/>
    <col min="5" max="6" width="15" bestFit="1" customWidth="1"/>
    <col min="7" max="7" width="15.73046875" bestFit="1" customWidth="1"/>
    <col min="8" max="8" width="14.6640625" bestFit="1" customWidth="1"/>
    <col min="9" max="9" width="9.86328125" bestFit="1" customWidth="1"/>
    <col min="10" max="10" width="11.9296875" bestFit="1" customWidth="1"/>
    <col min="11" max="11" width="13.19921875" bestFit="1" customWidth="1"/>
    <col min="12" max="12" width="14.6640625" bestFit="1" customWidth="1"/>
    <col min="13" max="13" width="12.59765625" bestFit="1" customWidth="1"/>
    <col min="14" max="14" width="8.06640625" bestFit="1" customWidth="1"/>
  </cols>
  <sheetData>
    <row r="1" spans="1:13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41</v>
      </c>
      <c r="J1" t="s">
        <v>42</v>
      </c>
      <c r="K1" t="s">
        <v>43</v>
      </c>
      <c r="L1" t="s">
        <v>44</v>
      </c>
      <c r="M1" t="s">
        <v>45</v>
      </c>
    </row>
    <row r="2" spans="1:13" x14ac:dyDescent="0.45">
      <c r="A2" t="s">
        <v>8</v>
      </c>
      <c r="B2" t="s">
        <v>9</v>
      </c>
      <c r="C2" t="s">
        <v>10</v>
      </c>
      <c r="D2" t="s">
        <v>11</v>
      </c>
      <c r="E2" s="1">
        <v>45627.791666666664</v>
      </c>
      <c r="F2" s="1">
        <v>45627.8125</v>
      </c>
      <c r="G2">
        <v>30</v>
      </c>
      <c r="H2">
        <v>4.5</v>
      </c>
      <c r="I2">
        <v>1001</v>
      </c>
      <c r="J2" s="2">
        <v>45627</v>
      </c>
      <c r="K2" t="s">
        <v>47</v>
      </c>
      <c r="L2">
        <v>15</v>
      </c>
      <c r="M2" t="s">
        <v>48</v>
      </c>
    </row>
    <row r="3" spans="1:13" x14ac:dyDescent="0.45">
      <c r="A3" t="s">
        <v>12</v>
      </c>
      <c r="B3" t="s">
        <v>13</v>
      </c>
      <c r="C3" t="s">
        <v>14</v>
      </c>
      <c r="D3" t="s">
        <v>15</v>
      </c>
      <c r="E3" s="1">
        <v>45627.5</v>
      </c>
      <c r="F3" s="1">
        <v>45627.513888888891</v>
      </c>
      <c r="G3">
        <v>20</v>
      </c>
      <c r="H3">
        <v>4</v>
      </c>
      <c r="I3">
        <v>1002</v>
      </c>
      <c r="J3" s="2">
        <v>45627</v>
      </c>
      <c r="K3" t="s">
        <v>47</v>
      </c>
      <c r="L3">
        <v>10</v>
      </c>
      <c r="M3" t="s">
        <v>49</v>
      </c>
    </row>
    <row r="4" spans="1:13" x14ac:dyDescent="0.45">
      <c r="A4" t="s">
        <v>16</v>
      </c>
      <c r="B4" t="s">
        <v>17</v>
      </c>
      <c r="C4" t="s">
        <v>18</v>
      </c>
      <c r="D4" t="s">
        <v>11</v>
      </c>
      <c r="E4" s="1">
        <v>45628.8125</v>
      </c>
      <c r="F4" s="1">
        <v>45628.840277777781</v>
      </c>
      <c r="G4">
        <v>40</v>
      </c>
      <c r="H4">
        <v>4.8</v>
      </c>
      <c r="I4">
        <v>1003</v>
      </c>
      <c r="J4" s="2">
        <v>45628</v>
      </c>
      <c r="K4" t="s">
        <v>50</v>
      </c>
      <c r="L4">
        <v>12.5</v>
      </c>
      <c r="M4" t="s">
        <v>48</v>
      </c>
    </row>
    <row r="5" spans="1:13" x14ac:dyDescent="0.45">
      <c r="A5" t="s">
        <v>19</v>
      </c>
      <c r="B5" t="s">
        <v>9</v>
      </c>
      <c r="C5" t="s">
        <v>20</v>
      </c>
      <c r="D5" t="s">
        <v>21</v>
      </c>
      <c r="E5" s="1">
        <v>45628.3125</v>
      </c>
      <c r="F5" s="1">
        <v>45628.333333333336</v>
      </c>
      <c r="G5">
        <v>30</v>
      </c>
      <c r="H5">
        <v>4.2</v>
      </c>
      <c r="I5">
        <v>1004</v>
      </c>
      <c r="J5" s="2">
        <v>45628</v>
      </c>
      <c r="K5" t="s">
        <v>47</v>
      </c>
      <c r="L5">
        <v>8</v>
      </c>
      <c r="M5" t="s">
        <v>52</v>
      </c>
    </row>
    <row r="6" spans="1:13" x14ac:dyDescent="0.45">
      <c r="A6" t="s">
        <v>22</v>
      </c>
      <c r="B6" t="s">
        <v>23</v>
      </c>
      <c r="C6" t="s">
        <v>14</v>
      </c>
      <c r="D6" t="s">
        <v>15</v>
      </c>
      <c r="E6" s="1">
        <v>45629.541666666664</v>
      </c>
      <c r="F6" s="1">
        <v>45629.552083333336</v>
      </c>
      <c r="G6">
        <v>15</v>
      </c>
      <c r="H6">
        <v>4.7</v>
      </c>
      <c r="I6">
        <v>1005</v>
      </c>
      <c r="J6" s="2">
        <v>45629</v>
      </c>
      <c r="K6" t="s">
        <v>47</v>
      </c>
      <c r="L6">
        <v>9</v>
      </c>
      <c r="M6" t="s">
        <v>49</v>
      </c>
    </row>
    <row r="7" spans="1:13" x14ac:dyDescent="0.45">
      <c r="A7" t="s">
        <v>24</v>
      </c>
      <c r="B7" t="s">
        <v>13</v>
      </c>
      <c r="C7" t="s">
        <v>10</v>
      </c>
      <c r="D7" t="s">
        <v>11</v>
      </c>
      <c r="E7" s="1">
        <v>45629.770833333336</v>
      </c>
      <c r="F7" s="1">
        <v>45629.791666666664</v>
      </c>
      <c r="G7">
        <v>30</v>
      </c>
      <c r="H7">
        <v>4.3</v>
      </c>
      <c r="I7">
        <v>1006</v>
      </c>
      <c r="J7" s="2">
        <v>45629</v>
      </c>
      <c r="K7" t="s">
        <v>47</v>
      </c>
      <c r="L7">
        <v>14</v>
      </c>
      <c r="M7" t="s">
        <v>48</v>
      </c>
    </row>
    <row r="8" spans="1:13" x14ac:dyDescent="0.45">
      <c r="A8" t="s">
        <v>25</v>
      </c>
      <c r="B8" t="s">
        <v>26</v>
      </c>
      <c r="C8" t="s">
        <v>18</v>
      </c>
      <c r="D8" t="s">
        <v>11</v>
      </c>
      <c r="E8" s="1">
        <v>45630.75</v>
      </c>
      <c r="F8" s="1">
        <v>45630.78125</v>
      </c>
      <c r="G8">
        <v>45</v>
      </c>
      <c r="H8">
        <v>4.5999999999999996</v>
      </c>
      <c r="I8">
        <v>1007</v>
      </c>
      <c r="J8" s="2">
        <v>45630</v>
      </c>
      <c r="K8" t="s">
        <v>47</v>
      </c>
      <c r="L8">
        <v>13.5</v>
      </c>
      <c r="M8" t="s">
        <v>48</v>
      </c>
    </row>
    <row r="9" spans="1:13" x14ac:dyDescent="0.45">
      <c r="A9" t="s">
        <v>27</v>
      </c>
      <c r="B9" t="s">
        <v>17</v>
      </c>
      <c r="C9" t="s">
        <v>28</v>
      </c>
      <c r="D9" t="s">
        <v>15</v>
      </c>
      <c r="E9" s="1">
        <v>45630.5625</v>
      </c>
      <c r="F9" s="1">
        <v>45630.576388888891</v>
      </c>
      <c r="G9">
        <v>20</v>
      </c>
      <c r="H9">
        <v>4.4000000000000004</v>
      </c>
      <c r="I9">
        <v>1008</v>
      </c>
      <c r="J9" s="2">
        <v>45630</v>
      </c>
      <c r="K9" t="s">
        <v>50</v>
      </c>
      <c r="L9">
        <v>11</v>
      </c>
      <c r="M9" t="s">
        <v>49</v>
      </c>
    </row>
    <row r="10" spans="1:13" x14ac:dyDescent="0.45">
      <c r="A10" t="s">
        <v>29</v>
      </c>
      <c r="B10" t="s">
        <v>9</v>
      </c>
      <c r="C10" t="s">
        <v>18</v>
      </c>
      <c r="D10" t="s">
        <v>11</v>
      </c>
      <c r="E10" s="1">
        <v>45631.791666666664</v>
      </c>
      <c r="F10" s="1">
        <v>45631.819444444445</v>
      </c>
      <c r="G10">
        <v>40</v>
      </c>
      <c r="H10">
        <v>4.9000000000000004</v>
      </c>
      <c r="I10">
        <v>1009</v>
      </c>
      <c r="J10" s="2">
        <v>45631</v>
      </c>
      <c r="K10" t="s">
        <v>47</v>
      </c>
      <c r="L10">
        <v>12</v>
      </c>
      <c r="M10" t="s">
        <v>48</v>
      </c>
    </row>
    <row r="11" spans="1:13" x14ac:dyDescent="0.45">
      <c r="A11" t="s">
        <v>30</v>
      </c>
      <c r="B11" t="s">
        <v>13</v>
      </c>
      <c r="C11" t="s">
        <v>31</v>
      </c>
      <c r="D11" t="s">
        <v>21</v>
      </c>
      <c r="E11" s="1">
        <v>45631.291666666664</v>
      </c>
      <c r="F11" s="1">
        <v>45631.298611111109</v>
      </c>
      <c r="G11">
        <v>10</v>
      </c>
      <c r="H11">
        <v>4.0999999999999996</v>
      </c>
      <c r="I11">
        <v>1010</v>
      </c>
      <c r="J11" s="2">
        <v>45631</v>
      </c>
      <c r="K11" t="s">
        <v>47</v>
      </c>
      <c r="L11">
        <v>7</v>
      </c>
      <c r="M11" t="s">
        <v>52</v>
      </c>
    </row>
    <row r="12" spans="1:13" x14ac:dyDescent="0.45">
      <c r="A12" t="s">
        <v>32</v>
      </c>
      <c r="B12" t="s">
        <v>17</v>
      </c>
      <c r="C12" t="s">
        <v>20</v>
      </c>
      <c r="D12" t="s">
        <v>21</v>
      </c>
      <c r="E12" s="1">
        <v>45632.333333333336</v>
      </c>
      <c r="F12" s="1">
        <v>45632.354166666664</v>
      </c>
      <c r="G12">
        <v>30</v>
      </c>
      <c r="H12">
        <v>4.5999999999999996</v>
      </c>
      <c r="I12">
        <v>1011</v>
      </c>
      <c r="J12" s="2">
        <v>45632</v>
      </c>
      <c r="K12" t="s">
        <v>47</v>
      </c>
      <c r="L12">
        <v>8.5</v>
      </c>
      <c r="M12" t="s">
        <v>52</v>
      </c>
    </row>
    <row r="13" spans="1:13" x14ac:dyDescent="0.45">
      <c r="A13" t="s">
        <v>33</v>
      </c>
      <c r="B13" t="s">
        <v>23</v>
      </c>
      <c r="C13" t="s">
        <v>10</v>
      </c>
      <c r="D13" t="s">
        <v>11</v>
      </c>
      <c r="E13" s="1">
        <v>45632.791666666664</v>
      </c>
      <c r="F13" s="1">
        <v>45632.819444444445</v>
      </c>
      <c r="G13">
        <v>40</v>
      </c>
      <c r="H13">
        <v>4.7</v>
      </c>
      <c r="I13">
        <v>1012</v>
      </c>
      <c r="J13" s="2">
        <v>45632</v>
      </c>
      <c r="K13" t="s">
        <v>47</v>
      </c>
      <c r="L13">
        <v>12.5</v>
      </c>
      <c r="M13" t="s">
        <v>48</v>
      </c>
    </row>
    <row r="14" spans="1:13" x14ac:dyDescent="0.45">
      <c r="A14" t="s">
        <v>34</v>
      </c>
      <c r="B14" t="s">
        <v>26</v>
      </c>
      <c r="C14" t="s">
        <v>14</v>
      </c>
      <c r="D14" t="s">
        <v>15</v>
      </c>
      <c r="E14" s="1">
        <v>45633.520833333336</v>
      </c>
      <c r="F14" s="1">
        <v>45633.541666666664</v>
      </c>
      <c r="G14">
        <v>30</v>
      </c>
      <c r="H14">
        <v>4.4000000000000004</v>
      </c>
      <c r="I14">
        <v>1013</v>
      </c>
      <c r="J14" s="2">
        <v>45633</v>
      </c>
      <c r="K14" t="s">
        <v>47</v>
      </c>
      <c r="L14">
        <v>9</v>
      </c>
      <c r="M14" t="s">
        <v>49</v>
      </c>
    </row>
    <row r="15" spans="1:13" x14ac:dyDescent="0.45">
      <c r="A15" t="s">
        <v>35</v>
      </c>
      <c r="B15" t="s">
        <v>36</v>
      </c>
      <c r="C15" t="s">
        <v>18</v>
      </c>
      <c r="D15" t="s">
        <v>11</v>
      </c>
      <c r="E15" s="1">
        <v>45633.75</v>
      </c>
      <c r="F15" s="1">
        <v>45633.78125</v>
      </c>
      <c r="G15">
        <v>45</v>
      </c>
      <c r="H15">
        <v>4.8</v>
      </c>
      <c r="I15">
        <v>1014</v>
      </c>
      <c r="J15" s="2">
        <v>45633</v>
      </c>
      <c r="K15" t="s">
        <v>47</v>
      </c>
      <c r="L15">
        <v>13</v>
      </c>
      <c r="M15" t="s">
        <v>48</v>
      </c>
    </row>
    <row r="16" spans="1:13" x14ac:dyDescent="0.45">
      <c r="A16" t="s">
        <v>37</v>
      </c>
      <c r="B16" t="s">
        <v>38</v>
      </c>
      <c r="C16" t="s">
        <v>10</v>
      </c>
      <c r="D16" t="s">
        <v>11</v>
      </c>
      <c r="E16" s="1">
        <v>45634.8125</v>
      </c>
      <c r="F16" s="1">
        <v>45634.840277777781</v>
      </c>
      <c r="G16">
        <v>40</v>
      </c>
      <c r="H16">
        <v>5</v>
      </c>
      <c r="I16">
        <v>1015</v>
      </c>
      <c r="J16" s="2">
        <v>45634</v>
      </c>
      <c r="K16" t="s">
        <v>47</v>
      </c>
      <c r="L16">
        <v>14</v>
      </c>
      <c r="M16" t="s">
        <v>48</v>
      </c>
    </row>
    <row r="17" spans="1:13" x14ac:dyDescent="0.45">
      <c r="A17" t="s">
        <v>39</v>
      </c>
      <c r="B17" t="s">
        <v>40</v>
      </c>
      <c r="C17" t="s">
        <v>28</v>
      </c>
      <c r="D17" t="s">
        <v>15</v>
      </c>
      <c r="E17" s="1">
        <v>45634.5625</v>
      </c>
      <c r="F17" s="1">
        <v>45634.576388888891</v>
      </c>
      <c r="G17">
        <v>20</v>
      </c>
      <c r="H17">
        <v>4.3</v>
      </c>
      <c r="I17">
        <v>1016</v>
      </c>
      <c r="J17" s="2">
        <v>45634</v>
      </c>
      <c r="K17" t="s">
        <v>47</v>
      </c>
      <c r="L17">
        <v>11</v>
      </c>
      <c r="M17" t="s">
        <v>49</v>
      </c>
    </row>
    <row r="21" spans="1:13" x14ac:dyDescent="0.45">
      <c r="A21" t="s">
        <v>111</v>
      </c>
      <c r="B21" t="s">
        <v>112</v>
      </c>
      <c r="C21" t="s">
        <v>60</v>
      </c>
    </row>
    <row r="22" spans="1:13" x14ac:dyDescent="0.45">
      <c r="A22">
        <f>COUNTA(_xlfn.UNIQUE(DATA[Dish Name]))</f>
        <v>6</v>
      </c>
      <c r="B22" s="8">
        <f>AVERAGE(DATA[Session Rating])</f>
        <v>4.5187499999999998</v>
      </c>
      <c r="C22">
        <f>COUNT(DATA[Order ID])</f>
        <v>16</v>
      </c>
    </row>
    <row r="23" spans="1:13" x14ac:dyDescent="0.45">
      <c r="A23" s="7"/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E08FD-174D-49A2-9708-D874D11ED27A}">
  <dimension ref="A1:X16"/>
  <sheetViews>
    <sheetView topLeftCell="Q1" workbookViewId="0">
      <selection activeCell="X6" sqref="X6"/>
    </sheetView>
  </sheetViews>
  <sheetFormatPr defaultRowHeight="14.25" x14ac:dyDescent="0.45"/>
  <cols>
    <col min="1" max="1" width="8.86328125" bestFit="1" customWidth="1"/>
    <col min="2" max="2" width="11.9296875" bestFit="1" customWidth="1"/>
    <col min="3" max="3" width="6.06640625" bestFit="1" customWidth="1"/>
    <col min="4" max="4" width="11.265625" bestFit="1" customWidth="1"/>
    <col min="5" max="5" width="17.06640625" bestFit="1" customWidth="1"/>
    <col min="6" max="6" width="11.9296875" bestFit="1" customWidth="1"/>
    <col min="7" max="7" width="15.9296875" bestFit="1" customWidth="1"/>
    <col min="8" max="8" width="14.06640625" bestFit="1" customWidth="1"/>
    <col min="9" max="9" width="13" bestFit="1" customWidth="1"/>
    <col min="12" max="12" width="12.06640625" bestFit="1" customWidth="1"/>
    <col min="13" max="13" width="17.1328125" bestFit="1" customWidth="1"/>
    <col min="16" max="16" width="12.06640625" bestFit="1" customWidth="1"/>
    <col min="17" max="17" width="17.1328125" bestFit="1" customWidth="1"/>
    <col min="23" max="23" width="12.06640625" bestFit="1" customWidth="1"/>
    <col min="24" max="24" width="17.1328125" bestFit="1" customWidth="1"/>
    <col min="25" max="25" width="10.06640625" bestFit="1" customWidth="1"/>
  </cols>
  <sheetData>
    <row r="1" spans="1:24" x14ac:dyDescent="0.45">
      <c r="A1" t="s">
        <v>1</v>
      </c>
      <c r="B1" t="s">
        <v>53</v>
      </c>
      <c r="C1" t="s">
        <v>54</v>
      </c>
      <c r="D1" t="s">
        <v>55</v>
      </c>
      <c r="E1" t="s">
        <v>56</v>
      </c>
      <c r="F1" t="s">
        <v>57</v>
      </c>
      <c r="G1" t="s">
        <v>58</v>
      </c>
      <c r="H1" t="s">
        <v>59</v>
      </c>
      <c r="I1" t="s">
        <v>60</v>
      </c>
    </row>
    <row r="2" spans="1:24" x14ac:dyDescent="0.45">
      <c r="A2" t="s">
        <v>9</v>
      </c>
      <c r="B2" t="s">
        <v>61</v>
      </c>
      <c r="C2">
        <v>28</v>
      </c>
      <c r="D2" t="s">
        <v>62</v>
      </c>
      <c r="E2" s="2">
        <v>44941</v>
      </c>
      <c r="F2" t="s">
        <v>63</v>
      </c>
      <c r="G2" t="s">
        <v>64</v>
      </c>
      <c r="H2" t="s">
        <v>11</v>
      </c>
      <c r="I2">
        <v>12</v>
      </c>
    </row>
    <row r="3" spans="1:24" x14ac:dyDescent="0.45">
      <c r="A3" t="s">
        <v>13</v>
      </c>
      <c r="B3" t="s">
        <v>65</v>
      </c>
      <c r="C3">
        <v>35</v>
      </c>
      <c r="D3" t="s">
        <v>66</v>
      </c>
      <c r="E3" s="2">
        <v>44977</v>
      </c>
      <c r="F3" t="s">
        <v>67</v>
      </c>
      <c r="G3" t="s">
        <v>68</v>
      </c>
      <c r="H3" t="s">
        <v>15</v>
      </c>
      <c r="I3">
        <v>8</v>
      </c>
      <c r="L3" s="4" t="s">
        <v>103</v>
      </c>
      <c r="M3" t="s">
        <v>110</v>
      </c>
      <c r="P3" s="4" t="s">
        <v>103</v>
      </c>
      <c r="Q3" t="s">
        <v>110</v>
      </c>
      <c r="W3" s="4" t="s">
        <v>103</v>
      </c>
      <c r="X3" t="s">
        <v>110</v>
      </c>
    </row>
    <row r="4" spans="1:24" x14ac:dyDescent="0.45">
      <c r="A4" t="s">
        <v>17</v>
      </c>
      <c r="B4" t="s">
        <v>69</v>
      </c>
      <c r="C4">
        <v>42</v>
      </c>
      <c r="D4" t="s">
        <v>70</v>
      </c>
      <c r="E4" s="2">
        <v>44995</v>
      </c>
      <c r="F4" t="s">
        <v>71</v>
      </c>
      <c r="G4" t="s">
        <v>72</v>
      </c>
      <c r="H4" t="s">
        <v>21</v>
      </c>
      <c r="I4">
        <v>15</v>
      </c>
      <c r="L4" s="5" t="s">
        <v>9</v>
      </c>
      <c r="M4">
        <v>12</v>
      </c>
      <c r="P4" s="5" t="s">
        <v>82</v>
      </c>
      <c r="Q4">
        <v>7</v>
      </c>
      <c r="W4" s="5" t="s">
        <v>21</v>
      </c>
      <c r="X4" s="9">
        <v>29</v>
      </c>
    </row>
    <row r="5" spans="1:24" x14ac:dyDescent="0.45">
      <c r="A5" t="s">
        <v>23</v>
      </c>
      <c r="B5" t="s">
        <v>73</v>
      </c>
      <c r="C5">
        <v>27</v>
      </c>
      <c r="D5" t="s">
        <v>74</v>
      </c>
      <c r="E5" s="2">
        <v>45021</v>
      </c>
      <c r="F5" t="s">
        <v>75</v>
      </c>
      <c r="G5" t="s">
        <v>76</v>
      </c>
      <c r="H5" t="s">
        <v>11</v>
      </c>
      <c r="I5">
        <v>10</v>
      </c>
      <c r="L5" s="5" t="s">
        <v>13</v>
      </c>
      <c r="M5">
        <v>8</v>
      </c>
      <c r="P5" s="5" t="s">
        <v>86</v>
      </c>
      <c r="Q5">
        <v>14</v>
      </c>
      <c r="W5" s="5" t="s">
        <v>11</v>
      </c>
      <c r="X5" s="9">
        <v>42</v>
      </c>
    </row>
    <row r="6" spans="1:24" x14ac:dyDescent="0.45">
      <c r="A6" t="s">
        <v>26</v>
      </c>
      <c r="B6" t="s">
        <v>77</v>
      </c>
      <c r="C6">
        <v>30</v>
      </c>
      <c r="D6" t="s">
        <v>78</v>
      </c>
      <c r="E6" s="2">
        <v>45068</v>
      </c>
      <c r="F6" t="s">
        <v>79</v>
      </c>
      <c r="G6" t="s">
        <v>80</v>
      </c>
      <c r="H6" t="s">
        <v>15</v>
      </c>
      <c r="I6">
        <v>9</v>
      </c>
      <c r="L6" s="5" t="s">
        <v>17</v>
      </c>
      <c r="M6">
        <v>15</v>
      </c>
      <c r="P6" s="5" t="s">
        <v>70</v>
      </c>
      <c r="Q6">
        <v>15</v>
      </c>
      <c r="W6" s="5" t="s">
        <v>15</v>
      </c>
      <c r="X6" s="9">
        <v>23</v>
      </c>
    </row>
    <row r="7" spans="1:24" x14ac:dyDescent="0.45">
      <c r="A7" t="s">
        <v>36</v>
      </c>
      <c r="B7" t="s">
        <v>81</v>
      </c>
      <c r="C7">
        <v>25</v>
      </c>
      <c r="D7" t="s">
        <v>82</v>
      </c>
      <c r="E7" s="2">
        <v>45092</v>
      </c>
      <c r="F7" t="s">
        <v>83</v>
      </c>
      <c r="G7" t="s">
        <v>84</v>
      </c>
      <c r="H7" t="s">
        <v>11</v>
      </c>
      <c r="I7">
        <v>7</v>
      </c>
      <c r="L7" s="5" t="s">
        <v>23</v>
      </c>
      <c r="M7">
        <v>10</v>
      </c>
      <c r="P7" s="5" t="s">
        <v>95</v>
      </c>
      <c r="Q7">
        <v>6</v>
      </c>
      <c r="W7" s="5" t="s">
        <v>104</v>
      </c>
      <c r="X7" s="9">
        <v>94</v>
      </c>
    </row>
    <row r="8" spans="1:24" x14ac:dyDescent="0.45">
      <c r="A8" t="s">
        <v>38</v>
      </c>
      <c r="B8" t="s">
        <v>85</v>
      </c>
      <c r="C8">
        <v>38</v>
      </c>
      <c r="D8" t="s">
        <v>86</v>
      </c>
      <c r="E8" s="2">
        <v>45109</v>
      </c>
      <c r="F8" t="s">
        <v>87</v>
      </c>
      <c r="G8" t="s">
        <v>88</v>
      </c>
      <c r="H8" t="s">
        <v>21</v>
      </c>
      <c r="I8">
        <v>14</v>
      </c>
      <c r="L8" s="5" t="s">
        <v>26</v>
      </c>
      <c r="M8">
        <v>9</v>
      </c>
      <c r="P8" s="5" t="s">
        <v>66</v>
      </c>
      <c r="Q8">
        <v>8</v>
      </c>
    </row>
    <row r="9" spans="1:24" x14ac:dyDescent="0.45">
      <c r="A9" t="s">
        <v>40</v>
      </c>
      <c r="B9" t="s">
        <v>89</v>
      </c>
      <c r="C9">
        <v>31</v>
      </c>
      <c r="D9" t="s">
        <v>90</v>
      </c>
      <c r="E9" s="2">
        <v>45149</v>
      </c>
      <c r="F9" t="s">
        <v>91</v>
      </c>
      <c r="G9" t="s">
        <v>92</v>
      </c>
      <c r="H9" t="s">
        <v>11</v>
      </c>
      <c r="I9">
        <v>5</v>
      </c>
      <c r="L9" s="5" t="s">
        <v>36</v>
      </c>
      <c r="M9">
        <v>7</v>
      </c>
      <c r="P9" s="5" t="s">
        <v>90</v>
      </c>
      <c r="Q9">
        <v>5</v>
      </c>
    </row>
    <row r="10" spans="1:24" x14ac:dyDescent="0.45">
      <c r="A10" t="s">
        <v>93</v>
      </c>
      <c r="B10" t="s">
        <v>94</v>
      </c>
      <c r="C10">
        <v>33</v>
      </c>
      <c r="D10" t="s">
        <v>95</v>
      </c>
      <c r="E10" s="2">
        <v>45170</v>
      </c>
      <c r="F10" t="s">
        <v>96</v>
      </c>
      <c r="G10" t="s">
        <v>97</v>
      </c>
      <c r="H10" t="s">
        <v>15</v>
      </c>
      <c r="I10">
        <v>6</v>
      </c>
      <c r="L10" s="5" t="s">
        <v>38</v>
      </c>
      <c r="M10">
        <v>14</v>
      </c>
      <c r="P10" s="5" t="s">
        <v>62</v>
      </c>
      <c r="Q10">
        <v>12</v>
      </c>
    </row>
    <row r="11" spans="1:24" x14ac:dyDescent="0.45">
      <c r="A11" t="s">
        <v>98</v>
      </c>
      <c r="B11" t="s">
        <v>99</v>
      </c>
      <c r="C11">
        <v>29</v>
      </c>
      <c r="D11" t="s">
        <v>100</v>
      </c>
      <c r="E11" s="2">
        <v>45209</v>
      </c>
      <c r="F11" t="s">
        <v>101</v>
      </c>
      <c r="G11" t="s">
        <v>102</v>
      </c>
      <c r="H11" t="s">
        <v>11</v>
      </c>
      <c r="I11">
        <v>8</v>
      </c>
      <c r="L11" s="5" t="s">
        <v>40</v>
      </c>
      <c r="M11">
        <v>5</v>
      </c>
      <c r="P11" s="5" t="s">
        <v>100</v>
      </c>
      <c r="Q11">
        <v>8</v>
      </c>
    </row>
    <row r="12" spans="1:24" x14ac:dyDescent="0.45">
      <c r="L12" s="5" t="s">
        <v>93</v>
      </c>
      <c r="M12">
        <v>6</v>
      </c>
      <c r="P12" s="5" t="s">
        <v>74</v>
      </c>
      <c r="Q12">
        <v>10</v>
      </c>
    </row>
    <row r="13" spans="1:24" x14ac:dyDescent="0.45">
      <c r="L13" s="5" t="s">
        <v>98</v>
      </c>
      <c r="M13">
        <v>8</v>
      </c>
      <c r="P13" s="5" t="s">
        <v>78</v>
      </c>
      <c r="Q13">
        <v>9</v>
      </c>
    </row>
    <row r="14" spans="1:24" x14ac:dyDescent="0.45">
      <c r="L14" s="5" t="s">
        <v>104</v>
      </c>
      <c r="M14">
        <v>94</v>
      </c>
      <c r="P14" s="5" t="s">
        <v>104</v>
      </c>
      <c r="Q14">
        <v>94</v>
      </c>
    </row>
    <row r="15" spans="1:24" x14ac:dyDescent="0.45">
      <c r="A15" t="s">
        <v>113</v>
      </c>
    </row>
    <row r="16" spans="1:24" x14ac:dyDescent="0.45">
      <c r="A16">
        <f>COUNTA(UserDetails_csv[User Name])</f>
        <v>10</v>
      </c>
    </row>
  </sheetData>
  <pageMargins left="0.7" right="0.7" top="0.75" bottom="0.75" header="0.3" footer="0.3"/>
  <drawing r:id="rId4"/>
  <tableParts count="1">
    <tablePart r:id="rId5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BBFAFC-8036-4D04-93B7-D18CE6B0EAD0}">
  <dimension ref="A1:J17"/>
  <sheetViews>
    <sheetView workbookViewId="0"/>
  </sheetViews>
  <sheetFormatPr defaultRowHeight="14.25" x14ac:dyDescent="0.45"/>
  <cols>
    <col min="1" max="1" width="9.86328125" bestFit="1" customWidth="1"/>
    <col min="2" max="2" width="8.86328125" bestFit="1" customWidth="1"/>
    <col min="3" max="3" width="11.9296875" bestFit="1" customWidth="1"/>
    <col min="4" max="4" width="11.3984375" bestFit="1" customWidth="1"/>
    <col min="5" max="5" width="12.46484375" bestFit="1" customWidth="1"/>
    <col min="6" max="6" width="13.19921875" bestFit="1" customWidth="1"/>
    <col min="7" max="7" width="14.6640625" bestFit="1" customWidth="1"/>
    <col min="8" max="8" width="12.59765625" bestFit="1" customWidth="1"/>
    <col min="9" max="9" width="8.06640625" bestFit="1" customWidth="1"/>
    <col min="10" max="10" width="11.265625" bestFit="1" customWidth="1"/>
  </cols>
  <sheetData>
    <row r="1" spans="1:10" x14ac:dyDescent="0.45">
      <c r="A1" t="s">
        <v>41</v>
      </c>
      <c r="B1" t="s">
        <v>1</v>
      </c>
      <c r="C1" t="s">
        <v>42</v>
      </c>
      <c r="D1" t="s">
        <v>3</v>
      </c>
      <c r="E1" t="s">
        <v>2</v>
      </c>
      <c r="F1" t="s">
        <v>43</v>
      </c>
      <c r="G1" t="s">
        <v>44</v>
      </c>
      <c r="H1" t="s">
        <v>45</v>
      </c>
      <c r="I1" t="s">
        <v>46</v>
      </c>
      <c r="J1" t="s">
        <v>0</v>
      </c>
    </row>
    <row r="2" spans="1:10" x14ac:dyDescent="0.45">
      <c r="A2">
        <v>1001</v>
      </c>
      <c r="B2" t="s">
        <v>9</v>
      </c>
      <c r="C2" s="2">
        <v>45627</v>
      </c>
      <c r="D2" t="s">
        <v>11</v>
      </c>
      <c r="E2" t="s">
        <v>10</v>
      </c>
      <c r="F2" t="s">
        <v>47</v>
      </c>
      <c r="G2">
        <v>15</v>
      </c>
      <c r="H2" t="s">
        <v>48</v>
      </c>
      <c r="I2">
        <v>5</v>
      </c>
      <c r="J2" t="s">
        <v>8</v>
      </c>
    </row>
    <row r="3" spans="1:10" x14ac:dyDescent="0.45">
      <c r="A3">
        <v>1002</v>
      </c>
      <c r="B3" t="s">
        <v>13</v>
      </c>
      <c r="C3" s="2">
        <v>45627</v>
      </c>
      <c r="D3" t="s">
        <v>15</v>
      </c>
      <c r="E3" t="s">
        <v>14</v>
      </c>
      <c r="F3" t="s">
        <v>47</v>
      </c>
      <c r="G3">
        <v>10</v>
      </c>
      <c r="H3" t="s">
        <v>49</v>
      </c>
      <c r="I3">
        <v>4</v>
      </c>
      <c r="J3" t="s">
        <v>12</v>
      </c>
    </row>
    <row r="4" spans="1:10" x14ac:dyDescent="0.45">
      <c r="A4">
        <v>1003</v>
      </c>
      <c r="B4" t="s">
        <v>17</v>
      </c>
      <c r="C4" s="2">
        <v>45628</v>
      </c>
      <c r="D4" t="s">
        <v>11</v>
      </c>
      <c r="E4" t="s">
        <v>18</v>
      </c>
      <c r="F4" t="s">
        <v>50</v>
      </c>
      <c r="G4">
        <v>12.5</v>
      </c>
      <c r="H4" t="s">
        <v>48</v>
      </c>
      <c r="I4" t="s">
        <v>51</v>
      </c>
      <c r="J4" t="s">
        <v>16</v>
      </c>
    </row>
    <row r="5" spans="1:10" x14ac:dyDescent="0.45">
      <c r="A5">
        <v>1004</v>
      </c>
      <c r="B5" t="s">
        <v>9</v>
      </c>
      <c r="C5" s="2">
        <v>45628</v>
      </c>
      <c r="D5" t="s">
        <v>21</v>
      </c>
      <c r="E5" t="s">
        <v>20</v>
      </c>
      <c r="F5" t="s">
        <v>47</v>
      </c>
      <c r="G5">
        <v>8</v>
      </c>
      <c r="H5" t="s">
        <v>52</v>
      </c>
      <c r="I5">
        <v>4</v>
      </c>
      <c r="J5" t="s">
        <v>19</v>
      </c>
    </row>
    <row r="6" spans="1:10" x14ac:dyDescent="0.45">
      <c r="A6">
        <v>1005</v>
      </c>
      <c r="B6" t="s">
        <v>23</v>
      </c>
      <c r="C6" s="2">
        <v>45629</v>
      </c>
      <c r="D6" t="s">
        <v>15</v>
      </c>
      <c r="E6" t="s">
        <v>14</v>
      </c>
      <c r="F6" t="s">
        <v>47</v>
      </c>
      <c r="G6">
        <v>9</v>
      </c>
      <c r="H6" t="s">
        <v>49</v>
      </c>
      <c r="I6">
        <v>4</v>
      </c>
      <c r="J6" t="s">
        <v>22</v>
      </c>
    </row>
    <row r="7" spans="1:10" x14ac:dyDescent="0.45">
      <c r="A7">
        <v>1006</v>
      </c>
      <c r="B7" t="s">
        <v>13</v>
      </c>
      <c r="C7" s="2">
        <v>45629</v>
      </c>
      <c r="D7" t="s">
        <v>11</v>
      </c>
      <c r="E7" t="s">
        <v>10</v>
      </c>
      <c r="F7" t="s">
        <v>47</v>
      </c>
      <c r="G7">
        <v>14</v>
      </c>
      <c r="H7" t="s">
        <v>48</v>
      </c>
      <c r="I7">
        <v>4</v>
      </c>
      <c r="J7" t="s">
        <v>24</v>
      </c>
    </row>
    <row r="8" spans="1:10" x14ac:dyDescent="0.45">
      <c r="A8">
        <v>1007</v>
      </c>
      <c r="B8" t="s">
        <v>26</v>
      </c>
      <c r="C8" s="2">
        <v>45630</v>
      </c>
      <c r="D8" t="s">
        <v>11</v>
      </c>
      <c r="E8" t="s">
        <v>18</v>
      </c>
      <c r="F8" t="s">
        <v>47</v>
      </c>
      <c r="G8">
        <v>13.5</v>
      </c>
      <c r="H8" t="s">
        <v>48</v>
      </c>
      <c r="I8">
        <v>4</v>
      </c>
      <c r="J8" t="s">
        <v>25</v>
      </c>
    </row>
    <row r="9" spans="1:10" x14ac:dyDescent="0.45">
      <c r="A9">
        <v>1008</v>
      </c>
      <c r="B9" t="s">
        <v>17</v>
      </c>
      <c r="C9" s="2">
        <v>45630</v>
      </c>
      <c r="D9" t="s">
        <v>15</v>
      </c>
      <c r="E9" t="s">
        <v>28</v>
      </c>
      <c r="F9" t="s">
        <v>50</v>
      </c>
      <c r="G9">
        <v>11</v>
      </c>
      <c r="H9" t="s">
        <v>49</v>
      </c>
      <c r="I9" t="s">
        <v>51</v>
      </c>
      <c r="J9" t="s">
        <v>27</v>
      </c>
    </row>
    <row r="10" spans="1:10" x14ac:dyDescent="0.45">
      <c r="A10">
        <v>1009</v>
      </c>
      <c r="B10" t="s">
        <v>9</v>
      </c>
      <c r="C10" s="2">
        <v>45631</v>
      </c>
      <c r="D10" t="s">
        <v>11</v>
      </c>
      <c r="E10" t="s">
        <v>18</v>
      </c>
      <c r="F10" t="s">
        <v>47</v>
      </c>
      <c r="G10">
        <v>12</v>
      </c>
      <c r="H10" t="s">
        <v>48</v>
      </c>
      <c r="I10">
        <v>5</v>
      </c>
      <c r="J10" t="s">
        <v>29</v>
      </c>
    </row>
    <row r="11" spans="1:10" x14ac:dyDescent="0.45">
      <c r="A11">
        <v>1010</v>
      </c>
      <c r="B11" t="s">
        <v>13</v>
      </c>
      <c r="C11" s="2">
        <v>45631</v>
      </c>
      <c r="D11" t="s">
        <v>21</v>
      </c>
      <c r="E11" t="s">
        <v>31</v>
      </c>
      <c r="F11" t="s">
        <v>47</v>
      </c>
      <c r="G11">
        <v>7</v>
      </c>
      <c r="H11" t="s">
        <v>52</v>
      </c>
      <c r="I11">
        <v>4</v>
      </c>
      <c r="J11" t="s">
        <v>30</v>
      </c>
    </row>
    <row r="12" spans="1:10" x14ac:dyDescent="0.45">
      <c r="A12">
        <v>1011</v>
      </c>
      <c r="B12" t="s">
        <v>17</v>
      </c>
      <c r="C12" s="2">
        <v>45632</v>
      </c>
      <c r="D12" t="s">
        <v>21</v>
      </c>
      <c r="E12" t="s">
        <v>20</v>
      </c>
      <c r="F12" t="s">
        <v>47</v>
      </c>
      <c r="G12">
        <v>8.5</v>
      </c>
      <c r="H12" t="s">
        <v>52</v>
      </c>
      <c r="I12">
        <v>4</v>
      </c>
      <c r="J12" t="s">
        <v>32</v>
      </c>
    </row>
    <row r="13" spans="1:10" x14ac:dyDescent="0.45">
      <c r="A13">
        <v>1012</v>
      </c>
      <c r="B13" t="s">
        <v>23</v>
      </c>
      <c r="C13" s="2">
        <v>45632</v>
      </c>
      <c r="D13" t="s">
        <v>11</v>
      </c>
      <c r="E13" t="s">
        <v>10</v>
      </c>
      <c r="F13" t="s">
        <v>47</v>
      </c>
      <c r="G13">
        <v>12.5</v>
      </c>
      <c r="H13" t="s">
        <v>48</v>
      </c>
      <c r="I13">
        <v>4</v>
      </c>
      <c r="J13" t="s">
        <v>33</v>
      </c>
    </row>
    <row r="14" spans="1:10" x14ac:dyDescent="0.45">
      <c r="A14">
        <v>1013</v>
      </c>
      <c r="B14" t="s">
        <v>26</v>
      </c>
      <c r="C14" s="2">
        <v>45633</v>
      </c>
      <c r="D14" t="s">
        <v>15</v>
      </c>
      <c r="E14" t="s">
        <v>14</v>
      </c>
      <c r="F14" t="s">
        <v>47</v>
      </c>
      <c r="G14">
        <v>9</v>
      </c>
      <c r="H14" t="s">
        <v>49</v>
      </c>
      <c r="I14">
        <v>4</v>
      </c>
      <c r="J14" t="s">
        <v>34</v>
      </c>
    </row>
    <row r="15" spans="1:10" x14ac:dyDescent="0.45">
      <c r="A15">
        <v>1014</v>
      </c>
      <c r="B15" t="s">
        <v>36</v>
      </c>
      <c r="C15" s="2">
        <v>45633</v>
      </c>
      <c r="D15" t="s">
        <v>11</v>
      </c>
      <c r="E15" t="s">
        <v>18</v>
      </c>
      <c r="F15" t="s">
        <v>47</v>
      </c>
      <c r="G15">
        <v>13</v>
      </c>
      <c r="H15" t="s">
        <v>48</v>
      </c>
      <c r="I15">
        <v>5</v>
      </c>
      <c r="J15" t="s">
        <v>35</v>
      </c>
    </row>
    <row r="16" spans="1:10" x14ac:dyDescent="0.45">
      <c r="A16">
        <v>1015</v>
      </c>
      <c r="B16" t="s">
        <v>38</v>
      </c>
      <c r="C16" s="2">
        <v>45634</v>
      </c>
      <c r="D16" t="s">
        <v>11</v>
      </c>
      <c r="E16" t="s">
        <v>10</v>
      </c>
      <c r="F16" t="s">
        <v>47</v>
      </c>
      <c r="G16">
        <v>14</v>
      </c>
      <c r="H16" t="s">
        <v>48</v>
      </c>
      <c r="I16">
        <v>5</v>
      </c>
      <c r="J16" t="s">
        <v>37</v>
      </c>
    </row>
    <row r="17" spans="1:10" x14ac:dyDescent="0.45">
      <c r="A17">
        <v>1016</v>
      </c>
      <c r="B17" t="s">
        <v>40</v>
      </c>
      <c r="C17" s="2">
        <v>45634</v>
      </c>
      <c r="D17" t="s">
        <v>15</v>
      </c>
      <c r="E17" t="s">
        <v>28</v>
      </c>
      <c r="F17" t="s">
        <v>47</v>
      </c>
      <c r="G17">
        <v>11</v>
      </c>
      <c r="H17" t="s">
        <v>49</v>
      </c>
      <c r="I17">
        <v>4</v>
      </c>
      <c r="J17" t="s">
        <v>39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85FACE-B368-4409-BB0B-B7CDFC636259}">
  <dimension ref="A1:H17"/>
  <sheetViews>
    <sheetView workbookViewId="0"/>
  </sheetViews>
  <sheetFormatPr defaultRowHeight="14.25" x14ac:dyDescent="0.45"/>
  <cols>
    <col min="1" max="1" width="11.265625" bestFit="1" customWidth="1"/>
    <col min="2" max="2" width="8.86328125" bestFit="1" customWidth="1"/>
    <col min="3" max="3" width="12.46484375" bestFit="1" customWidth="1"/>
    <col min="4" max="4" width="11.3984375" bestFit="1" customWidth="1"/>
    <col min="5" max="6" width="15" bestFit="1" customWidth="1"/>
    <col min="7" max="7" width="15.73046875" bestFit="1" customWidth="1"/>
    <col min="8" max="8" width="14.6640625" bestFit="1" customWidth="1"/>
  </cols>
  <sheetData>
    <row r="1" spans="1:8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45">
      <c r="A2" t="s">
        <v>8</v>
      </c>
      <c r="B2" t="s">
        <v>9</v>
      </c>
      <c r="C2" t="s">
        <v>10</v>
      </c>
      <c r="D2" t="s">
        <v>11</v>
      </c>
      <c r="E2" s="1">
        <v>45627.791666666664</v>
      </c>
      <c r="F2" s="1">
        <v>45627.8125</v>
      </c>
      <c r="G2">
        <v>30</v>
      </c>
      <c r="H2">
        <v>4.5</v>
      </c>
    </row>
    <row r="3" spans="1:8" x14ac:dyDescent="0.45">
      <c r="A3" t="s">
        <v>12</v>
      </c>
      <c r="B3" t="s">
        <v>13</v>
      </c>
      <c r="C3" t="s">
        <v>14</v>
      </c>
      <c r="D3" t="s">
        <v>15</v>
      </c>
      <c r="E3" s="1">
        <v>45627.5</v>
      </c>
      <c r="F3" s="1">
        <v>45627.513888888891</v>
      </c>
      <c r="G3">
        <v>20</v>
      </c>
      <c r="H3">
        <v>4</v>
      </c>
    </row>
    <row r="4" spans="1:8" x14ac:dyDescent="0.45">
      <c r="A4" t="s">
        <v>16</v>
      </c>
      <c r="B4" t="s">
        <v>17</v>
      </c>
      <c r="C4" t="s">
        <v>18</v>
      </c>
      <c r="D4" t="s">
        <v>11</v>
      </c>
      <c r="E4" s="1">
        <v>45628.8125</v>
      </c>
      <c r="F4" s="1">
        <v>45628.840277777781</v>
      </c>
      <c r="G4">
        <v>40</v>
      </c>
      <c r="H4">
        <v>4.8</v>
      </c>
    </row>
    <row r="5" spans="1:8" x14ac:dyDescent="0.45">
      <c r="A5" t="s">
        <v>19</v>
      </c>
      <c r="B5" t="s">
        <v>9</v>
      </c>
      <c r="C5" t="s">
        <v>20</v>
      </c>
      <c r="D5" t="s">
        <v>21</v>
      </c>
      <c r="E5" s="1">
        <v>45628.3125</v>
      </c>
      <c r="F5" s="1">
        <v>45628.333333333336</v>
      </c>
      <c r="G5">
        <v>30</v>
      </c>
      <c r="H5">
        <v>4.2</v>
      </c>
    </row>
    <row r="6" spans="1:8" x14ac:dyDescent="0.45">
      <c r="A6" t="s">
        <v>22</v>
      </c>
      <c r="B6" t="s">
        <v>23</v>
      </c>
      <c r="C6" t="s">
        <v>14</v>
      </c>
      <c r="D6" t="s">
        <v>15</v>
      </c>
      <c r="E6" s="1">
        <v>45629.541666666664</v>
      </c>
      <c r="F6" s="1">
        <v>45629.552083333336</v>
      </c>
      <c r="G6">
        <v>15</v>
      </c>
      <c r="H6">
        <v>4.7</v>
      </c>
    </row>
    <row r="7" spans="1:8" x14ac:dyDescent="0.45">
      <c r="A7" t="s">
        <v>24</v>
      </c>
      <c r="B7" t="s">
        <v>13</v>
      </c>
      <c r="C7" t="s">
        <v>10</v>
      </c>
      <c r="D7" t="s">
        <v>11</v>
      </c>
      <c r="E7" s="1">
        <v>45629.770833333336</v>
      </c>
      <c r="F7" s="1">
        <v>45629.791666666664</v>
      </c>
      <c r="G7">
        <v>30</v>
      </c>
      <c r="H7">
        <v>4.3</v>
      </c>
    </row>
    <row r="8" spans="1:8" x14ac:dyDescent="0.45">
      <c r="A8" t="s">
        <v>25</v>
      </c>
      <c r="B8" t="s">
        <v>26</v>
      </c>
      <c r="C8" t="s">
        <v>18</v>
      </c>
      <c r="D8" t="s">
        <v>11</v>
      </c>
      <c r="E8" s="1">
        <v>45630.75</v>
      </c>
      <c r="F8" s="1">
        <v>45630.78125</v>
      </c>
      <c r="G8">
        <v>45</v>
      </c>
      <c r="H8">
        <v>4.5999999999999996</v>
      </c>
    </row>
    <row r="9" spans="1:8" x14ac:dyDescent="0.45">
      <c r="A9" t="s">
        <v>27</v>
      </c>
      <c r="B9" t="s">
        <v>17</v>
      </c>
      <c r="C9" t="s">
        <v>28</v>
      </c>
      <c r="D9" t="s">
        <v>15</v>
      </c>
      <c r="E9" s="1">
        <v>45630.5625</v>
      </c>
      <c r="F9" s="1">
        <v>45630.576388888891</v>
      </c>
      <c r="G9">
        <v>20</v>
      </c>
      <c r="H9">
        <v>4.4000000000000004</v>
      </c>
    </row>
    <row r="10" spans="1:8" x14ac:dyDescent="0.45">
      <c r="A10" t="s">
        <v>29</v>
      </c>
      <c r="B10" t="s">
        <v>9</v>
      </c>
      <c r="C10" t="s">
        <v>18</v>
      </c>
      <c r="D10" t="s">
        <v>11</v>
      </c>
      <c r="E10" s="1">
        <v>45631.791666666664</v>
      </c>
      <c r="F10" s="1">
        <v>45631.819444444445</v>
      </c>
      <c r="G10">
        <v>40</v>
      </c>
      <c r="H10">
        <v>4.9000000000000004</v>
      </c>
    </row>
    <row r="11" spans="1:8" x14ac:dyDescent="0.45">
      <c r="A11" t="s">
        <v>30</v>
      </c>
      <c r="B11" t="s">
        <v>13</v>
      </c>
      <c r="C11" t="s">
        <v>31</v>
      </c>
      <c r="D11" t="s">
        <v>21</v>
      </c>
      <c r="E11" s="1">
        <v>45631.291666666664</v>
      </c>
      <c r="F11" s="1">
        <v>45631.298611111109</v>
      </c>
      <c r="G11">
        <v>10</v>
      </c>
      <c r="H11">
        <v>4.0999999999999996</v>
      </c>
    </row>
    <row r="12" spans="1:8" x14ac:dyDescent="0.45">
      <c r="A12" t="s">
        <v>32</v>
      </c>
      <c r="B12" t="s">
        <v>17</v>
      </c>
      <c r="C12" t="s">
        <v>20</v>
      </c>
      <c r="D12" t="s">
        <v>21</v>
      </c>
      <c r="E12" s="1">
        <v>45632.333333333336</v>
      </c>
      <c r="F12" s="1">
        <v>45632.354166666664</v>
      </c>
      <c r="G12">
        <v>30</v>
      </c>
      <c r="H12">
        <v>4.5999999999999996</v>
      </c>
    </row>
    <row r="13" spans="1:8" x14ac:dyDescent="0.45">
      <c r="A13" t="s">
        <v>33</v>
      </c>
      <c r="B13" t="s">
        <v>23</v>
      </c>
      <c r="C13" t="s">
        <v>10</v>
      </c>
      <c r="D13" t="s">
        <v>11</v>
      </c>
      <c r="E13" s="1">
        <v>45632.791666666664</v>
      </c>
      <c r="F13" s="1">
        <v>45632.819444444445</v>
      </c>
      <c r="G13">
        <v>40</v>
      </c>
      <c r="H13">
        <v>4.7</v>
      </c>
    </row>
    <row r="14" spans="1:8" x14ac:dyDescent="0.45">
      <c r="A14" t="s">
        <v>34</v>
      </c>
      <c r="B14" t="s">
        <v>26</v>
      </c>
      <c r="C14" t="s">
        <v>14</v>
      </c>
      <c r="D14" t="s">
        <v>15</v>
      </c>
      <c r="E14" s="1">
        <v>45633.520833333336</v>
      </c>
      <c r="F14" s="1">
        <v>45633.541666666664</v>
      </c>
      <c r="G14">
        <v>30</v>
      </c>
      <c r="H14">
        <v>4.4000000000000004</v>
      </c>
    </row>
    <row r="15" spans="1:8" x14ac:dyDescent="0.45">
      <c r="A15" t="s">
        <v>35</v>
      </c>
      <c r="B15" t="s">
        <v>36</v>
      </c>
      <c r="C15" t="s">
        <v>18</v>
      </c>
      <c r="D15" t="s">
        <v>11</v>
      </c>
      <c r="E15" s="1">
        <v>45633.75</v>
      </c>
      <c r="F15" s="1">
        <v>45633.78125</v>
      </c>
      <c r="G15">
        <v>45</v>
      </c>
      <c r="H15">
        <v>4.8</v>
      </c>
    </row>
    <row r="16" spans="1:8" x14ac:dyDescent="0.45">
      <c r="A16" t="s">
        <v>37</v>
      </c>
      <c r="B16" t="s">
        <v>38</v>
      </c>
      <c r="C16" t="s">
        <v>10</v>
      </c>
      <c r="D16" t="s">
        <v>11</v>
      </c>
      <c r="E16" s="1">
        <v>45634.8125</v>
      </c>
      <c r="F16" s="1">
        <v>45634.840277777781</v>
      </c>
      <c r="G16">
        <v>40</v>
      </c>
      <c r="H16">
        <v>5</v>
      </c>
    </row>
    <row r="17" spans="1:8" x14ac:dyDescent="0.45">
      <c r="A17" t="s">
        <v>39</v>
      </c>
      <c r="B17" t="s">
        <v>40</v>
      </c>
      <c r="C17" t="s">
        <v>28</v>
      </c>
      <c r="D17" t="s">
        <v>15</v>
      </c>
      <c r="E17" s="1">
        <v>45634.5625</v>
      </c>
      <c r="F17" s="1">
        <v>45634.576388888891</v>
      </c>
      <c r="G17">
        <v>20</v>
      </c>
      <c r="H17">
        <v>4.3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K Q F A A B Q S w M E F A A C A A g A K G e X W Q G / u i 2 k A A A A 9 g A A A B I A H A B D b 2 5 m a W c v U G F j a 2 F n Z S 5 4 b W w g o h g A K K A U A A A A A A A A A A A A A A A A A A A A A A A A A A A A h Y + x D o I w F E V / h X S n L b A Q 8 q i D k 4 k Y E x P j 2 p Q K j f A w t F j + z c F P 8 h f E K O r m e M 8 9 w 7 3 3 6 w 0 W Y 9 s E F 9 1 b 0 2 F O I s p J o F F 1 p c E q J 4 M 7 h i l Z C N h K d Z K V D i Y Z b T b a M i e 1 c + e M M e 8 9 9 Q n t + o r F n E f s U K x 3 q t a t J B / Z / J d D g 9 Z J V J o I 2 L / G i J h G S U q j l F M O b I Z Q G P w K 8 b T 3 2 f 5 A W A 6 N G 3 o t N I a r D b A 5 A n t / E A 9 Q S w M E F A A C A A g A K G e X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h n l 1 k X / V 9 y n g I A A J U K A A A T A B w A R m 9 y b X V s Y X M v U 2 V j d G l v b j E u b S C i G A A o o B Q A A A A A A A A A A A A A A A A A A A A A A A A A A A D V l l F v 2 j A Q x 9 + R + A 5 W + h K k D K n S t I d V P E S E a t 2 6 t m q o 9 l C q y c A V o j p 2 Z T s I h P j u P c e h E M e w P n T V x g v I d / b / f 5 e f L y i Y 6 E x w k t r v 0 7 N 2 q 9 1 S c y p h S k 6 C v h B P G Z + l o B Q G F Z m o R U B 6 h I F u t w h + U l H I C e D K Y D k B 1 v 0 l 5 N M Y t 4 T n G Y N u X 3 A N X K s w 6 H 8 d 3 S m Q a n R D F 5 S P E l B P W j y P K J 4 6 4 7 n J G S V U U x J z y l Z K k w v c K D m J X + P k U 6 W w Z G o Z d C L C C 8 Y i o m U B n c h a c a x 2 0 e r v d A 6 g 0 Z 2 1 u b 6 / 0 J D 3 3 K J M Z h D 9 y P i 0 F 5 Q b g o f N v b H z U J 1 8 E t x I k Q u N H f k G d I p 1 m B 4 M 6 R h r r C L V e n j Q R E T u q 9 S Y s X R C G Z W q Z + w / d F 5 V + n P K Z y g y X D 3 D T m E o K V e P Q u Z 9 w Y q c m 6 A K P Z a i 9 T q o d M l F E m B z M J N o W O p N R N a B 6 b 9 v P c n U n F z R H B q R n 0 C Z 9 e J G t j K p p l J v o 1 O q Q W c 5 1 D I G f O q N J 4 W k J X Z h n n H V w R x 8 5 F 8 + d 4 1 c 7 Y B b T O O z 7 R m 8 y M c g N 5 t O u 5 V x b 9 v q + F 5 L b E 0 C m m b s n 2 Z 3 3 + c R c N 2 0 9 6 L W L / 8 x y J b a F k w H g U P E 2 h 1 Y K u y j 9 Q d k D 2 N u j 0 O U d a E a w T g X B T 7 B 8 C 5 N O g 6 E J j x E n o l 4 R D O r x t Y 6 u Z S v a l w 7 d b 2 Z a N O U / w D o P Z t H e H a y 3 g t n r / j H 0 H y I 2 X L d i 1 8 8 g y b 6 l 2 J S j s c m V D D L l K 5 m p / c K 3 M w F b 6 o M c u x G Y / W c L o T M N B B z b x r R o d B 4 m 8 r r o e o W 3 0 h r E g 9 j L 5 + 2 r 1 e g s H 3 f R c Z D / x 8 N 5 7 6 g K c 9 E b y b 5 c o y K g a t 7 C Y / 6 u k C g d 0 9 9 s H y m f I p + f W 8 L a 9 W m l L 8 t B K G t x S 9 W G 2 r 1 c e V O G 3 f A O B N l N 0 S c G v + y R P c 0 2 O w a d A u 5 W G B / b O l 7 9 8 4 G q u X w W C e j t X v 6 P k G u w N k L U E s B A i 0 A F A A C A A g A K G e X W Q G / u i 2 k A A A A 9 g A A A B I A A A A A A A A A A A A A A A A A A A A A A E N v b m Z p Z y 9 Q Y W N r Y W d l L n h t b F B L A Q I t A B Q A A g A I A C h n l 1 k P y u m r p A A A A O k A A A A T A A A A A A A A A A A A A A A A A P A A A A B b Q 2 9 u d G V u d F 9 U e X B l c 1 0 u e G 1 s U E s B A i 0 A F A A C A A g A K G e X W R f 9 X 3 K e A g A A l Q o A A B M A A A A A A A A A A A A A A A A A 4 Q E A A E Z v c m 1 1 b G F z L 1 N l Y 3 R p b 2 4 x L m 1 Q S w U G A A A A A A M A A w D C A A A A z A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j k A A A A A A A B 0 O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Q 2 9 v a 2 l u Z 1 N l c 3 N p b 2 5 z J T I w Y 3 N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R j N W Y z Z j Q t Y j A 2 O C 0 0 Z G Q 2 L T h k M T U t O W R l Y W I w Y z d m N z N l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D b 2 9 r a W 5 n U 2 V z c 2 l v b n N f Y 3 N 2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y L T I z V D A 3 O j I 3 O j E 2 L j Q 1 N D E w N D F a I i A v P j x F b n R y e S B U e X B l P S J G a W x s Q 2 9 s d W 1 u V H l w Z X M i I F Z h b H V l P S J z Q m d Z R 0 J n Y 0 h B d 1 U 9 I i A v P j x F b n R y e S B U e X B l P S J G a W x s Q 2 9 s d W 1 u T m F t Z X M i I F Z h b H V l P S J z W y Z x d W 9 0 O 1 N l c 3 N p b 2 4 g S U Q m c X V v d D s s J n F 1 b 3 Q 7 V X N l c i B J R C Z x d W 9 0 O y w m c X V v d D t E a X N o I E 5 h b W U m c X V v d D s s J n F 1 b 3 Q 7 T W V h b C B U e X B l J n F 1 b 3 Q 7 L C Z x d W 9 0 O 1 N l c 3 N p b 2 4 g U 3 R h c n Q m c X V v d D s s J n F 1 b 3 Q 7 U 2 V z c 2 l v b i B F b m Q m c X V v d D s s J n F 1 b 3 Q 7 R H V y Y X R p b 2 4 g K G 1 p b n M p J n F 1 b 3 Q 7 L C Z x d W 9 0 O 1 N l c 3 N p b 2 4 g U m F 0 a W 5 n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v a 2 l u Z 1 N l c 3 N p b 2 5 z I G N z d i 9 B d X R v U m V t b 3 Z l Z E N v b H V t b n M x L n t T Z X N z a W 9 u I E l E L D B 9 J n F 1 b 3 Q 7 L C Z x d W 9 0 O 1 N l Y 3 R p b 2 4 x L 0 N v b 2 t p b m d T Z X N z a W 9 u c y B j c 3 Y v Q X V 0 b 1 J l b W 9 2 Z W R D b 2 x 1 b W 5 z M S 5 7 V X N l c i B J R C w x f S Z x d W 9 0 O y w m c X V v d D t T Z W N 0 a W 9 u M S 9 D b 2 9 r a W 5 n U 2 V z c 2 l v b n M g Y 3 N 2 L 0 F 1 d G 9 S Z W 1 v d m V k Q 2 9 s d W 1 u c z E u e 0 R p c 2 g g T m F t Z S w y f S Z x d W 9 0 O y w m c X V v d D t T Z W N 0 a W 9 u M S 9 D b 2 9 r a W 5 n U 2 V z c 2 l v b n M g Y 3 N 2 L 0 F 1 d G 9 S Z W 1 v d m V k Q 2 9 s d W 1 u c z E u e 0 1 l Y W w g V H l w Z S w z f S Z x d W 9 0 O y w m c X V v d D t T Z W N 0 a W 9 u M S 9 D b 2 9 r a W 5 n U 2 V z c 2 l v b n M g Y 3 N 2 L 0 F 1 d G 9 S Z W 1 v d m V k Q 2 9 s d W 1 u c z E u e 1 N l c 3 N p b 2 4 g U 3 R h c n Q s N H 0 m c X V v d D s s J n F 1 b 3 Q 7 U 2 V j d G l v b j E v Q 2 9 v a 2 l u Z 1 N l c 3 N p b 2 5 z I G N z d i 9 B d X R v U m V t b 3 Z l Z E N v b H V t b n M x L n t T Z X N z a W 9 u I E V u Z C w 1 f S Z x d W 9 0 O y w m c X V v d D t T Z W N 0 a W 9 u M S 9 D b 2 9 r a W 5 n U 2 V z c 2 l v b n M g Y 3 N 2 L 0 F 1 d G 9 S Z W 1 v d m V k Q 2 9 s d W 1 u c z E u e 0 R 1 c m F 0 a W 9 u I C h t a W 5 z K S w 2 f S Z x d W 9 0 O y w m c X V v d D t T Z W N 0 a W 9 u M S 9 D b 2 9 r a W 5 n U 2 V z c 2 l v b n M g Y 3 N 2 L 0 F 1 d G 9 S Z W 1 v d m V k Q 2 9 s d W 1 u c z E u e 1 N l c 3 N p b 2 4 g U m F 0 a W 5 n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0 N v b 2 t p b m d T Z X N z a W 9 u c y B j c 3 Y v Q X V 0 b 1 J l b W 9 2 Z W R D b 2 x 1 b W 5 z M S 5 7 U 2 V z c 2 l v b i B J R C w w f S Z x d W 9 0 O y w m c X V v d D t T Z W N 0 a W 9 u M S 9 D b 2 9 r a W 5 n U 2 V z c 2 l v b n M g Y 3 N 2 L 0 F 1 d G 9 S Z W 1 v d m V k Q 2 9 s d W 1 u c z E u e 1 V z Z X I g S U Q s M X 0 m c X V v d D s s J n F 1 b 3 Q 7 U 2 V j d G l v b j E v Q 2 9 v a 2 l u Z 1 N l c 3 N p b 2 5 z I G N z d i 9 B d X R v U m V t b 3 Z l Z E N v b H V t b n M x L n t E a X N o I E 5 h b W U s M n 0 m c X V v d D s s J n F 1 b 3 Q 7 U 2 V j d G l v b j E v Q 2 9 v a 2 l u Z 1 N l c 3 N p b 2 5 z I G N z d i 9 B d X R v U m V t b 3 Z l Z E N v b H V t b n M x L n t N Z W F s I F R 5 c G U s M 3 0 m c X V v d D s s J n F 1 b 3 Q 7 U 2 V j d G l v b j E v Q 2 9 v a 2 l u Z 1 N l c 3 N p b 2 5 z I G N z d i 9 B d X R v U m V t b 3 Z l Z E N v b H V t b n M x L n t T Z X N z a W 9 u I F N 0 Y X J 0 L D R 9 J n F 1 b 3 Q 7 L C Z x d W 9 0 O 1 N l Y 3 R p b 2 4 x L 0 N v b 2 t p b m d T Z X N z a W 9 u c y B j c 3 Y v Q X V 0 b 1 J l b W 9 2 Z W R D b 2 x 1 b W 5 z M S 5 7 U 2 V z c 2 l v b i B F b m Q s N X 0 m c X V v d D s s J n F 1 b 3 Q 7 U 2 V j d G l v b j E v Q 2 9 v a 2 l u Z 1 N l c 3 N p b 2 5 z I G N z d i 9 B d X R v U m V t b 3 Z l Z E N v b H V t b n M x L n t E d X J h d G l v b i A o b W l u c y k s N n 0 m c X V v d D s s J n F 1 b 3 Q 7 U 2 V j d G l v b j E v Q 2 9 v a 2 l u Z 1 N l c 3 N p b 2 5 z I G N z d i 9 B d X R v U m V t b 3 Z l Z E N v b H V t b n M x L n t T Z X N z a W 9 u I F J h d G l u Z y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9 v a 2 l u Z 1 N l c 3 N p b 2 5 z J T I w Y 3 N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2 t p b m d T Z X N z a W 9 u c y U y M G N z d i 9 D b 2 9 r a W 5 n U 2 V z c 2 l v b n M u Y 3 N 2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v a 2 l u Z 1 N l c 3 N p b 2 5 z J T I w Y 3 N 2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2 t p b m d T Z X N z a W 9 u c y U y M G N z d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R G V 0 Y W l s c y U y M G N z d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U 2 N m U 0 M D g y L W Z m O D Q t N G E 3 M S 0 5 Y m J j L T E 1 Z D A 2 Y T Y y M G V i Y y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U Y X J n Z X Q i I F Z h b H V l P S J z T 3 J k Z X J E Z X R h a W x z X 2 N z d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y M 1 Q w N z o y N z o x N i 4 0 N z g x M D A 0 W i I g L z 4 8 R W 5 0 c n k g V H l w Z T 0 i R m l s b E N v b H V t b l R 5 c G V z I i B W Y W x 1 Z T 0 i c 0 F 3 W U p C Z 1 l H Q l F Z Q U J n P T 0 i I C 8 + P E V u d H J 5 I F R 5 c G U 9 I k Z p b G x D b 2 x 1 b W 5 O Y W 1 l c y I g V m F s d W U 9 I n N b J n F 1 b 3 Q 7 T 3 J k Z X I g S U Q m c X V v d D s s J n F 1 b 3 Q 7 V X N l c i B J R C Z x d W 9 0 O y w m c X V v d D t P c m R l c i B E Y X R l J n F 1 b 3 Q 7 L C Z x d W 9 0 O 0 1 l Y W w g V H l w Z S Z x d W 9 0 O y w m c X V v d D t E a X N o I E 5 h b W U m c X V v d D s s J n F 1 b 3 Q 7 T 3 J k Z X I g U 3 R h d H V z J n F 1 b 3 Q 7 L C Z x d W 9 0 O 0 F t b 3 V u d C A o V V N E K S Z x d W 9 0 O y w m c X V v d D t U a W 1 l I G 9 m I E R h e S Z x d W 9 0 O y w m c X V v d D t S Y X R p b m c m c X V v d D s s J n F 1 b 3 Q 7 U 2 V z c 2 l v b i B J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c m R l c k R l d G F p b H M g Y 3 N 2 L 0 F 1 d G 9 S Z W 1 v d m V k Q 2 9 s d W 1 u c z E u e 0 9 y Z G V y I E l E L D B 9 J n F 1 b 3 Q 7 L C Z x d W 9 0 O 1 N l Y 3 R p b 2 4 x L 0 9 y Z G V y R G V 0 Y W l s c y B j c 3 Y v Q X V 0 b 1 J l b W 9 2 Z W R D b 2 x 1 b W 5 z M S 5 7 V X N l c i B J R C w x f S Z x d W 9 0 O y w m c X V v d D t T Z W N 0 a W 9 u M S 9 P c m R l c k R l d G F p b H M g Y 3 N 2 L 0 F 1 d G 9 S Z W 1 v d m V k Q 2 9 s d W 1 u c z E u e 0 9 y Z G V y I E R h d G U s M n 0 m c X V v d D s s J n F 1 b 3 Q 7 U 2 V j d G l v b j E v T 3 J k Z X J E Z X R h a W x z I G N z d i 9 B d X R v U m V t b 3 Z l Z E N v b H V t b n M x L n t N Z W F s I F R 5 c G U s M 3 0 m c X V v d D s s J n F 1 b 3 Q 7 U 2 V j d G l v b j E v T 3 J k Z X J E Z X R h a W x z I G N z d i 9 B d X R v U m V t b 3 Z l Z E N v b H V t b n M x L n t E a X N o I E 5 h b W U s N H 0 m c X V v d D s s J n F 1 b 3 Q 7 U 2 V j d G l v b j E v T 3 J k Z X J E Z X R h a W x z I G N z d i 9 B d X R v U m V t b 3 Z l Z E N v b H V t b n M x L n t P c m R l c i B T d G F 0 d X M s N X 0 m c X V v d D s s J n F 1 b 3 Q 7 U 2 V j d G l v b j E v T 3 J k Z X J E Z X R h a W x z I G N z d i 9 B d X R v U m V t b 3 Z l Z E N v b H V t b n M x L n t B b W 9 1 b n Q g K F V T R C k s N n 0 m c X V v d D s s J n F 1 b 3 Q 7 U 2 V j d G l v b j E v T 3 J k Z X J E Z X R h a W x z I G N z d i 9 B d X R v U m V t b 3 Z l Z E N v b H V t b n M x L n t U a W 1 l I G 9 m I E R h e S w 3 f S Z x d W 9 0 O y w m c X V v d D t T Z W N 0 a W 9 u M S 9 P c m R l c k R l d G F p b H M g Y 3 N 2 L 0 F 1 d G 9 S Z W 1 v d m V k Q 2 9 s d W 1 u c z E u e 1 J h d G l u Z y w 4 f S Z x d W 9 0 O y w m c X V v d D t T Z W N 0 a W 9 u M S 9 P c m R l c k R l d G F p b H M g Y 3 N 2 L 0 F 1 d G 9 S Z W 1 v d m V k Q 2 9 s d W 1 u c z E u e 1 N l c 3 N p b 2 4 g S U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0 9 y Z G V y R G V 0 Y W l s c y B j c 3 Y v Q X V 0 b 1 J l b W 9 2 Z W R D b 2 x 1 b W 5 z M S 5 7 T 3 J k Z X I g S U Q s M H 0 m c X V v d D s s J n F 1 b 3 Q 7 U 2 V j d G l v b j E v T 3 J k Z X J E Z X R h a W x z I G N z d i 9 B d X R v U m V t b 3 Z l Z E N v b H V t b n M x L n t V c 2 V y I E l E L D F 9 J n F 1 b 3 Q 7 L C Z x d W 9 0 O 1 N l Y 3 R p b 2 4 x L 0 9 y Z G V y R G V 0 Y W l s c y B j c 3 Y v Q X V 0 b 1 J l b W 9 2 Z W R D b 2 x 1 b W 5 z M S 5 7 T 3 J k Z X I g R G F 0 Z S w y f S Z x d W 9 0 O y w m c X V v d D t T Z W N 0 a W 9 u M S 9 P c m R l c k R l d G F p b H M g Y 3 N 2 L 0 F 1 d G 9 S Z W 1 v d m V k Q 2 9 s d W 1 u c z E u e 0 1 l Y W w g V H l w Z S w z f S Z x d W 9 0 O y w m c X V v d D t T Z W N 0 a W 9 u M S 9 P c m R l c k R l d G F p b H M g Y 3 N 2 L 0 F 1 d G 9 S Z W 1 v d m V k Q 2 9 s d W 1 u c z E u e 0 R p c 2 g g T m F t Z S w 0 f S Z x d W 9 0 O y w m c X V v d D t T Z W N 0 a W 9 u M S 9 P c m R l c k R l d G F p b H M g Y 3 N 2 L 0 F 1 d G 9 S Z W 1 v d m V k Q 2 9 s d W 1 u c z E u e 0 9 y Z G V y I F N 0 Y X R 1 c y w 1 f S Z x d W 9 0 O y w m c X V v d D t T Z W N 0 a W 9 u M S 9 P c m R l c k R l d G F p b H M g Y 3 N 2 L 0 F 1 d G 9 S Z W 1 v d m V k Q 2 9 s d W 1 u c z E u e 0 F t b 3 V u d C A o V V N E K S w 2 f S Z x d W 9 0 O y w m c X V v d D t T Z W N 0 a W 9 u M S 9 P c m R l c k R l d G F p b H M g Y 3 N 2 L 0 F 1 d G 9 S Z W 1 v d m V k Q 2 9 s d W 1 u c z E u e 1 R p b W U g b 2 Y g R G F 5 L D d 9 J n F 1 b 3 Q 7 L C Z x d W 9 0 O 1 N l Y 3 R p b 2 4 x L 0 9 y Z G V y R G V 0 Y W l s c y B j c 3 Y v Q X V 0 b 1 J l b W 9 2 Z W R D b 2 x 1 b W 5 z M S 5 7 U m F 0 a W 5 n L D h 9 J n F 1 b 3 Q 7 L C Z x d W 9 0 O 1 N l Y 3 R p b 2 4 x L 0 9 y Z G V y R G V 0 Y W l s c y B j c 3 Y v Q X V 0 b 1 J l b W 9 2 Z W R D b 2 x 1 b W 5 z M S 5 7 U 2 V z c 2 l v b i B J R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3 J k Z X J E Z X R h a W x z J T I w Y 3 N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R G V 0 Y W l s c y U y M G N z d i 9 P c m R l c k R l d G F p b H M u Y 3 N 2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J E Z X R h a W x z J T I w Y 3 N 2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R G V 0 Y W l s c y U y M G N z d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J E Z X R h a W x z J T I w Y 3 N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Z m Z T V m O G I t M z M x Z C 0 0 M G E 3 L W J k Z W U t O T c 0 M D Z h M D Q 4 N T E y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V c 2 V y R G V 0 Y W l s c 1 9 j c 3 Y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I t M j N U M D c 6 M j c 6 M T Y u N D k w M D g y M V o i I C 8 + P E V u d H J 5 I F R 5 c G U 9 I k Z p b G x D b 2 x 1 b W 5 U e X B l c y I g V m F s d W U 9 I n N C Z 1 l E Q m d r R 0 J n W U Q i I C 8 + P E V u d H J 5 I F R 5 c G U 9 I k Z p b G x D b 2 x 1 b W 5 O Y W 1 l c y I g V m F s d W U 9 I n N b J n F 1 b 3 Q 7 V X N l c i B J R C Z x d W 9 0 O y w m c X V v d D t V c 2 V y I E 5 h b W U m c X V v d D s s J n F 1 b 3 Q 7 Q W d l J n F 1 b 3 Q 7 L C Z x d W 9 0 O 0 x v Y 2 F 0 a W 9 u J n F 1 b 3 Q 7 L C Z x d W 9 0 O 1 J l Z 2 l z d H J h d G l v b i B E Y X R l J n F 1 b 3 Q 7 L C Z x d W 9 0 O 1 B o b 2 5 l J n F 1 b 3 Q 7 L C Z x d W 9 0 O 0 V t Y W l s J n F 1 b 3 Q 7 L C Z x d W 9 0 O 0 Z h d m 9 y a X R l I E 1 l Y W w m c X V v d D s s J n F 1 b 3 Q 7 V G 9 0 Y W w g T 3 J k Z X J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k R l d G F p b H M g Y 3 N 2 L 0 F 1 d G 9 S Z W 1 v d m V k Q 2 9 s d W 1 u c z E u e 1 V z Z X I g S U Q s M H 0 m c X V v d D s s J n F 1 b 3 Q 7 U 2 V j d G l v b j E v V X N l c k R l d G F p b H M g Y 3 N 2 L 0 F 1 d G 9 S Z W 1 v d m V k Q 2 9 s d W 1 u c z E u e 1 V z Z X I g T m F t Z S w x f S Z x d W 9 0 O y w m c X V v d D t T Z W N 0 a W 9 u M S 9 V c 2 V y R G V 0 Y W l s c y B j c 3 Y v Q X V 0 b 1 J l b W 9 2 Z W R D b 2 x 1 b W 5 z M S 5 7 Q W d l L D J 9 J n F 1 b 3 Q 7 L C Z x d W 9 0 O 1 N l Y 3 R p b 2 4 x L 1 V z Z X J E Z X R h a W x z I G N z d i 9 B d X R v U m V t b 3 Z l Z E N v b H V t b n M x L n t M b 2 N h d G l v b i w z f S Z x d W 9 0 O y w m c X V v d D t T Z W N 0 a W 9 u M S 9 V c 2 V y R G V 0 Y W l s c y B j c 3 Y v Q X V 0 b 1 J l b W 9 2 Z W R D b 2 x 1 b W 5 z M S 5 7 U m V n a X N 0 c m F 0 a W 9 u I E R h d G U s N H 0 m c X V v d D s s J n F 1 b 3 Q 7 U 2 V j d G l v b j E v V X N l c k R l d G F p b H M g Y 3 N 2 L 0 F 1 d G 9 S Z W 1 v d m V k Q 2 9 s d W 1 u c z E u e 1 B o b 2 5 l L D V 9 J n F 1 b 3 Q 7 L C Z x d W 9 0 O 1 N l Y 3 R p b 2 4 x L 1 V z Z X J E Z X R h a W x z I G N z d i 9 B d X R v U m V t b 3 Z l Z E N v b H V t b n M x L n t F b W F p b C w 2 f S Z x d W 9 0 O y w m c X V v d D t T Z W N 0 a W 9 u M S 9 V c 2 V y R G V 0 Y W l s c y B j c 3 Y v Q X V 0 b 1 J l b W 9 2 Z W R D b 2 x 1 b W 5 z M S 5 7 R m F 2 b 3 J p d G U g T W V h b C w 3 f S Z x d W 9 0 O y w m c X V v d D t T Z W N 0 a W 9 u M S 9 V c 2 V y R G V 0 Y W l s c y B j c 3 Y v Q X V 0 b 1 J l b W 9 2 Z W R D b 2 x 1 b W 5 z M S 5 7 V G 9 0 Y W w g T 3 J k Z X J z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V z Z X J E Z X R h a W x z I G N z d i 9 B d X R v U m V t b 3 Z l Z E N v b H V t b n M x L n t V c 2 V y I E l E L D B 9 J n F 1 b 3 Q 7 L C Z x d W 9 0 O 1 N l Y 3 R p b 2 4 x L 1 V z Z X J E Z X R h a W x z I G N z d i 9 B d X R v U m V t b 3 Z l Z E N v b H V t b n M x L n t V c 2 V y I E 5 h b W U s M X 0 m c X V v d D s s J n F 1 b 3 Q 7 U 2 V j d G l v b j E v V X N l c k R l d G F p b H M g Y 3 N 2 L 0 F 1 d G 9 S Z W 1 v d m V k Q 2 9 s d W 1 u c z E u e 0 F n Z S w y f S Z x d W 9 0 O y w m c X V v d D t T Z W N 0 a W 9 u M S 9 V c 2 V y R G V 0 Y W l s c y B j c 3 Y v Q X V 0 b 1 J l b W 9 2 Z W R D b 2 x 1 b W 5 z M S 5 7 T G 9 j Y X R p b 2 4 s M 3 0 m c X V v d D s s J n F 1 b 3 Q 7 U 2 V j d G l v b j E v V X N l c k R l d G F p b H M g Y 3 N 2 L 0 F 1 d G 9 S Z W 1 v d m V k Q 2 9 s d W 1 u c z E u e 1 J l Z 2 l z d H J h d G l v b i B E Y X R l L D R 9 J n F 1 b 3 Q 7 L C Z x d W 9 0 O 1 N l Y 3 R p b 2 4 x L 1 V z Z X J E Z X R h a W x z I G N z d i 9 B d X R v U m V t b 3 Z l Z E N v b H V t b n M x L n t Q a G 9 u Z S w 1 f S Z x d W 9 0 O y w m c X V v d D t T Z W N 0 a W 9 u M S 9 V c 2 V y R G V 0 Y W l s c y B j c 3 Y v Q X V 0 b 1 J l b W 9 2 Z W R D b 2 x 1 b W 5 z M S 5 7 R W 1 h a W w s N n 0 m c X V v d D s s J n F 1 b 3 Q 7 U 2 V j d G l v b j E v V X N l c k R l d G F p b H M g Y 3 N 2 L 0 F 1 d G 9 S Z W 1 v d m V k Q 2 9 s d W 1 u c z E u e 0 Z h d m 9 y a X R l I E 1 l Y W w s N 3 0 m c X V v d D s s J n F 1 b 3 Q 7 U 2 V j d G l v b j E v V X N l c k R l d G F p b H M g Y 3 N 2 L 0 F 1 d G 9 S Z W 1 v d m V k Q 2 9 s d W 1 u c z E u e 1 R v d G F s I E 9 y Z G V y c y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X N l c k R l d G F p b H M l M j B j c 3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k R l d G F p b H M l M j B j c 3 Y v V X N l c k R l d G F p b H M u Y 3 N 2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k R l d G F p b H M l M j B j c 3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k R l d G F p b H M l M j B j c 3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B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k z Z W U 4 M G I t M m I x Y S 0 0 M j B j L W J m N z M t O T Q 4 N D R k O T h h Z T Q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E Q V R B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y L T I z V D A 3 O j I 3 O j E 3 L j U z M D I 0 M D V a I i A v P j x F b n R y e S B U e X B l P S J G a W x s Q 2 9 s d W 1 u V H l w Z X M i I F Z h b H V l P S J z Q m d Z R 0 J n Y 0 h B d 1 V E Q 1 F Z R k J n Q T 0 i I C 8 + P E V u d H J 5 I F R 5 c G U 9 I k Z p b G x D b 2 x 1 b W 5 O Y W 1 l c y I g V m F s d W U 9 I n N b J n F 1 b 3 Q 7 U 2 V z c 2 l v b i B J R C Z x d W 9 0 O y w m c X V v d D t V c 2 V y I E l E J n F 1 b 3 Q 7 L C Z x d W 9 0 O 0 R p c 2 g g T m F t Z S Z x d W 9 0 O y w m c X V v d D t N Z W F s I F R 5 c G U m c X V v d D s s J n F 1 b 3 Q 7 U 2 V z c 2 l v b i B T d G F y d C Z x d W 9 0 O y w m c X V v d D t T Z X N z a W 9 u I E V u Z C Z x d W 9 0 O y w m c X V v d D t E d X J h d G l v b i A o b W l u c y k m c X V v d D s s J n F 1 b 3 Q 7 U 2 V z c 2 l v b i B S Y X R p b m c m c X V v d D s s J n F 1 b 3 Q 7 T 3 J k Z X I g S U Q m c X V v d D s s J n F 1 b 3 Q 7 T 3 J k Z X I g R G F 0 Z S Z x d W 9 0 O y w m c X V v d D t P c m R l c i B T d G F 0 d X M m c X V v d D s s J n F 1 b 3 Q 7 Q W 1 v d W 5 0 I C h V U 0 Q p J n F 1 b 3 Q 7 L C Z x d W 9 0 O 1 R p b W U g b 2 Y g R G F 5 J n F 1 b 3 Q 7 L C Z x d W 9 0 O 1 J h d G l u Z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Q V R B L 0 F 1 d G 9 S Z W 1 v d m V k Q 2 9 s d W 1 u c z E u e 1 N l c 3 N p b 2 4 g S U Q s M H 0 m c X V v d D s s J n F 1 b 3 Q 7 U 2 V j d G l v b j E v R E F U Q S 9 B d X R v U m V t b 3 Z l Z E N v b H V t b n M x L n t V c 2 V y I E l E L D F 9 J n F 1 b 3 Q 7 L C Z x d W 9 0 O 1 N l Y 3 R p b 2 4 x L 0 R B V E E v Q X V 0 b 1 J l b W 9 2 Z W R D b 2 x 1 b W 5 z M S 5 7 R G l z a C B O Y W 1 l L D J 9 J n F 1 b 3 Q 7 L C Z x d W 9 0 O 1 N l Y 3 R p b 2 4 x L 0 R B V E E v Q X V 0 b 1 J l b W 9 2 Z W R D b 2 x 1 b W 5 z M S 5 7 T W V h b C B U e X B l L D N 9 J n F 1 b 3 Q 7 L C Z x d W 9 0 O 1 N l Y 3 R p b 2 4 x L 0 R B V E E v Q X V 0 b 1 J l b W 9 2 Z W R D b 2 x 1 b W 5 z M S 5 7 U 2 V z c 2 l v b i B T d G F y d C w 0 f S Z x d W 9 0 O y w m c X V v d D t T Z W N 0 a W 9 u M S 9 E Q V R B L 0 F 1 d G 9 S Z W 1 v d m V k Q 2 9 s d W 1 u c z E u e 1 N l c 3 N p b 2 4 g R W 5 k L D V 9 J n F 1 b 3 Q 7 L C Z x d W 9 0 O 1 N l Y 3 R p b 2 4 x L 0 R B V E E v Q X V 0 b 1 J l b W 9 2 Z W R D b 2 x 1 b W 5 z M S 5 7 R H V y Y X R p b 2 4 g K G 1 p b n M p L D Z 9 J n F 1 b 3 Q 7 L C Z x d W 9 0 O 1 N l Y 3 R p b 2 4 x L 0 R B V E E v Q X V 0 b 1 J l b W 9 2 Z W R D b 2 x 1 b W 5 z M S 5 7 U 2 V z c 2 l v b i B S Y X R p b m c s N 3 0 m c X V v d D s s J n F 1 b 3 Q 7 U 2 V j d G l v b j E v R E F U Q S 9 B d X R v U m V t b 3 Z l Z E N v b H V t b n M x L n t P c m R l c i B J R C w 4 f S Z x d W 9 0 O y w m c X V v d D t T Z W N 0 a W 9 u M S 9 E Q V R B L 0 F 1 d G 9 S Z W 1 v d m V k Q 2 9 s d W 1 u c z E u e 0 9 y Z G V y I E R h d G U s O X 0 m c X V v d D s s J n F 1 b 3 Q 7 U 2 V j d G l v b j E v R E F U Q S 9 B d X R v U m V t b 3 Z l Z E N v b H V t b n M x L n t P c m R l c i B T d G F 0 d X M s M T B 9 J n F 1 b 3 Q 7 L C Z x d W 9 0 O 1 N l Y 3 R p b 2 4 x L 0 R B V E E v Q X V 0 b 1 J l b W 9 2 Z W R D b 2 x 1 b W 5 z M S 5 7 Q W 1 v d W 5 0 I C h V U 0 Q p L D E x f S Z x d W 9 0 O y w m c X V v d D t T Z W N 0 a W 9 u M S 9 E Q V R B L 0 F 1 d G 9 S Z W 1 v d m V k Q 2 9 s d W 1 u c z E u e 1 R p b W U g b 2 Y g R G F 5 L D E y f S Z x d W 9 0 O y w m c X V v d D t T Z W N 0 a W 9 u M S 9 E Q V R B L 0 F 1 d G 9 S Z W 1 v d m V k Q 2 9 s d W 1 u c z E u e 1 J h d G l u Z y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0 R B V E E v Q X V 0 b 1 J l b W 9 2 Z W R D b 2 x 1 b W 5 z M S 5 7 U 2 V z c 2 l v b i B J R C w w f S Z x d W 9 0 O y w m c X V v d D t T Z W N 0 a W 9 u M S 9 E Q V R B L 0 F 1 d G 9 S Z W 1 v d m V k Q 2 9 s d W 1 u c z E u e 1 V z Z X I g S U Q s M X 0 m c X V v d D s s J n F 1 b 3 Q 7 U 2 V j d G l v b j E v R E F U Q S 9 B d X R v U m V t b 3 Z l Z E N v b H V t b n M x L n t E a X N o I E 5 h b W U s M n 0 m c X V v d D s s J n F 1 b 3 Q 7 U 2 V j d G l v b j E v R E F U Q S 9 B d X R v U m V t b 3 Z l Z E N v b H V t b n M x L n t N Z W F s I F R 5 c G U s M 3 0 m c X V v d D s s J n F 1 b 3 Q 7 U 2 V j d G l v b j E v R E F U Q S 9 B d X R v U m V t b 3 Z l Z E N v b H V t b n M x L n t T Z X N z a W 9 u I F N 0 Y X J 0 L D R 9 J n F 1 b 3 Q 7 L C Z x d W 9 0 O 1 N l Y 3 R p b 2 4 x L 0 R B V E E v Q X V 0 b 1 J l b W 9 2 Z W R D b 2 x 1 b W 5 z M S 5 7 U 2 V z c 2 l v b i B F b m Q s N X 0 m c X V v d D s s J n F 1 b 3 Q 7 U 2 V j d G l v b j E v R E F U Q S 9 B d X R v U m V t b 3 Z l Z E N v b H V t b n M x L n t E d X J h d G l v b i A o b W l u c y k s N n 0 m c X V v d D s s J n F 1 b 3 Q 7 U 2 V j d G l v b j E v R E F U Q S 9 B d X R v U m V t b 3 Z l Z E N v b H V t b n M x L n t T Z X N z a W 9 u I F J h d G l u Z y w 3 f S Z x d W 9 0 O y w m c X V v d D t T Z W N 0 a W 9 u M S 9 E Q V R B L 0 F 1 d G 9 S Z W 1 v d m V k Q 2 9 s d W 1 u c z E u e 0 9 y Z G V y I E l E L D h 9 J n F 1 b 3 Q 7 L C Z x d W 9 0 O 1 N l Y 3 R p b 2 4 x L 0 R B V E E v Q X V 0 b 1 J l b W 9 2 Z W R D b 2 x 1 b W 5 z M S 5 7 T 3 J k Z X I g R G F 0 Z S w 5 f S Z x d W 9 0 O y w m c X V v d D t T Z W N 0 a W 9 u M S 9 E Q V R B L 0 F 1 d G 9 S Z W 1 v d m V k Q 2 9 s d W 1 u c z E u e 0 9 y Z G V y I F N 0 Y X R 1 c y w x M H 0 m c X V v d D s s J n F 1 b 3 Q 7 U 2 V j d G l v b j E v R E F U Q S 9 B d X R v U m V t b 3 Z l Z E N v b H V t b n M x L n t B b W 9 1 b n Q g K F V T R C k s M T F 9 J n F 1 b 3 Q 7 L C Z x d W 9 0 O 1 N l Y 3 R p b 2 4 x L 0 R B V E E v Q X V 0 b 1 J l b W 9 2 Z W R D b 2 x 1 b W 5 z M S 5 7 V G l t Z S B v Z i B E Y X k s M T J 9 J n F 1 b 3 Q 7 L C Z x d W 9 0 O 1 N l Y 3 R p b 2 4 x L 0 R B V E E v Q X V 0 b 1 J l b W 9 2 Z W R D b 2 x 1 b W 5 z M S 5 7 U m F 0 a W 5 n L D E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E F U Q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B L 0 V 4 c G F u Z G V k J T I w T 3 J k Z X J E Z X R h a W x z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Q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n u Q b e O K e U Q K 9 6 C c m F J 9 T B A A A A A A I A A A A A A B B m A A A A A Q A A I A A A A O 9 c 9 Y / p Y X P i O e y n K w M z s d p s / q n Q y J 1 8 V w k z w S q Z B Z Z U A A A A A A 6 A A A A A A g A A I A A A A O e q O b K g L a H 7 s b 3 G y A Y E w b I 3 W d P c a D F V l 9 G l + o Q K 4 G B p U A A A A D w F k i C p Z / J w 0 O q E n U 2 9 3 C o v 8 g x W t o L E P A l u a U 0 a b A n 0 5 T r A Z u E R h p E 9 C 4 g h g b i 2 h 9 5 v X 8 0 I M T E 1 7 K i P H p K T 4 w T y V p R e 2 t q X S k E s J Y e 1 d y L i Q A A A A H 1 c 8 0 t n x 6 / G M A 9 4 1 H 7 e 0 r U s S t E r n / h e L w w A H 3 p v y F 4 A + b V E / b j U D 6 H R J T D l t N b 7 X 4 2 w 7 9 n J e 2 2 q H u A V z h / t x m M = < / D a t a M a s h u p > 
</file>

<file path=customXml/itemProps1.xml><?xml version="1.0" encoding="utf-8"?>
<ds:datastoreItem xmlns:ds="http://schemas.openxmlformats.org/officeDocument/2006/customXml" ds:itemID="{7DAEAF60-4017-4156-8931-1DA78F9A123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DASHBOARD-1</vt:lpstr>
      <vt:lpstr>DASHBOARD-2</vt:lpstr>
      <vt:lpstr>Sheet3</vt:lpstr>
      <vt:lpstr>COMBINED DATA</vt:lpstr>
      <vt:lpstr>UserDetails csv</vt:lpstr>
      <vt:lpstr>OrderDetails csv</vt:lpstr>
      <vt:lpstr>CookingSessions csv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Pavan devarakonda</dc:creator>
  <cp:lastModifiedBy>Pavan devarakonda</cp:lastModifiedBy>
  <dcterms:created xsi:type="dcterms:W3CDTF">2024-12-23T06:57:58Z</dcterms:created>
  <dcterms:modified xsi:type="dcterms:W3CDTF">2024-12-24T05:22:25Z</dcterms:modified>
</cp:coreProperties>
</file>